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d.docs.live.net/bee97ee416addcea/Desktop/"/>
    </mc:Choice>
  </mc:AlternateContent>
  <xr:revisionPtr revIDLastSave="18" documentId="14_{C1AA635E-8758-4F91-AF32-5CD7CFAA37B4}" xr6:coauthVersionLast="47" xr6:coauthVersionMax="47" xr10:uidLastSave="{3582CF7B-FE57-42E7-9438-F0B4FF796DFB}"/>
  <bookViews>
    <workbookView xWindow="34890" yWindow="-16320" windowWidth="29040" windowHeight="15720" activeTab="1" xr2:uid="{9A248301-A9B4-447D-9703-E74E1906A27C}"/>
  </bookViews>
  <sheets>
    <sheet name="Notes" sheetId="1" r:id="rId1"/>
    <sheet name="Sheet1"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1" i="2" l="1"/>
  <c r="J321" i="2"/>
  <c r="I321" i="2" s="1"/>
  <c r="J74" i="2"/>
  <c r="I74" i="2" s="1"/>
  <c r="J72" i="2"/>
  <c r="H72" i="2"/>
  <c r="J73" i="2"/>
  <c r="J70" i="2"/>
  <c r="H70" i="2" s="1"/>
  <c r="I20" i="2"/>
  <c r="I21" i="2"/>
  <c r="I61" i="2"/>
  <c r="I64" i="2"/>
  <c r="H20" i="2"/>
  <c r="H21" i="2"/>
  <c r="H61" i="2"/>
  <c r="H64" i="2"/>
  <c r="J17" i="2"/>
  <c r="I17" i="2" s="1"/>
  <c r="J105" i="2"/>
  <c r="I105" i="2" s="1"/>
  <c r="J107" i="2"/>
  <c r="H107" i="2" s="1"/>
  <c r="J109" i="2"/>
  <c r="H109" i="2" s="1"/>
  <c r="J113" i="2"/>
  <c r="I113" i="2" s="1"/>
  <c r="J118" i="2"/>
  <c r="I118" i="2" s="1"/>
  <c r="J121" i="2"/>
  <c r="H121" i="2" s="1"/>
  <c r="J124" i="2"/>
  <c r="H124" i="2" s="1"/>
  <c r="J126" i="2"/>
  <c r="I126" i="2" s="1"/>
  <c r="J128" i="2"/>
  <c r="J134" i="2"/>
  <c r="J138" i="2"/>
  <c r="I138" i="2" s="1"/>
  <c r="J140" i="2"/>
  <c r="H140" i="2" s="1"/>
  <c r="J141" i="2"/>
  <c r="J146" i="2"/>
  <c r="I146" i="2" s="1"/>
  <c r="J148" i="2"/>
  <c r="I148" i="2" s="1"/>
  <c r="J155" i="2"/>
  <c r="I155" i="2" s="1"/>
  <c r="J158" i="2"/>
  <c r="J167" i="2"/>
  <c r="I167" i="2" s="1"/>
  <c r="J171" i="2"/>
  <c r="J177" i="2"/>
  <c r="I177" i="2" s="1"/>
  <c r="J180" i="2"/>
  <c r="I180" i="2" s="1"/>
  <c r="J499" i="2"/>
  <c r="H499" i="2" s="1"/>
  <c r="J497" i="2"/>
  <c r="J495" i="2"/>
  <c r="H495" i="2" s="1"/>
  <c r="J490" i="2"/>
  <c r="H490" i="2" s="1"/>
  <c r="J488" i="2"/>
  <c r="H488" i="2" s="1"/>
  <c r="J484" i="2"/>
  <c r="H484" i="2" s="1"/>
  <c r="J482" i="2"/>
  <c r="J480" i="2"/>
  <c r="J478" i="2"/>
  <c r="H478" i="2" s="1"/>
  <c r="J467" i="2"/>
  <c r="J463" i="2"/>
  <c r="H463" i="2" s="1"/>
  <c r="J461" i="2"/>
  <c r="H461" i="2" s="1"/>
  <c r="J458" i="2"/>
  <c r="I458" i="2" s="1"/>
  <c r="J453" i="2"/>
  <c r="J451" i="2"/>
  <c r="I451" i="2" s="1"/>
  <c r="J447" i="2"/>
  <c r="H447" i="2" s="1"/>
  <c r="J445" i="2"/>
  <c r="I445" i="2" s="1"/>
  <c r="J434" i="2"/>
  <c r="I434" i="2" s="1"/>
  <c r="J432" i="2"/>
  <c r="I432" i="2" s="1"/>
  <c r="J430" i="2"/>
  <c r="H430" i="2" s="1"/>
  <c r="J428" i="2"/>
  <c r="H428" i="2" s="1"/>
  <c r="J425" i="2"/>
  <c r="J419" i="2"/>
  <c r="I419" i="2" s="1"/>
  <c r="J394" i="2"/>
  <c r="I394" i="2" s="1"/>
  <c r="J392" i="2"/>
  <c r="H392" i="2" s="1"/>
  <c r="J389" i="2"/>
  <c r="I389" i="2" s="1"/>
  <c r="J387" i="2"/>
  <c r="H387" i="2" s="1"/>
  <c r="J381" i="2"/>
  <c r="H381" i="2" s="1"/>
  <c r="J379" i="2"/>
  <c r="H379" i="2" s="1"/>
  <c r="J376" i="2"/>
  <c r="H376" i="2" s="1"/>
  <c r="J372" i="2"/>
  <c r="H372" i="2" s="1"/>
  <c r="J366" i="2"/>
  <c r="H366" i="2" s="1"/>
  <c r="J362" i="2"/>
  <c r="I362" i="2" s="1"/>
  <c r="J360" i="2"/>
  <c r="H360" i="2" s="1"/>
  <c r="J357" i="2"/>
  <c r="H357" i="2" s="1"/>
  <c r="J355" i="2"/>
  <c r="I355" i="2" s="1"/>
  <c r="J353" i="2"/>
  <c r="J346" i="2"/>
  <c r="J344" i="2"/>
  <c r="I344" i="2" s="1"/>
  <c r="J341" i="2"/>
  <c r="I341" i="2" s="1"/>
  <c r="J339" i="2"/>
  <c r="J337" i="2"/>
  <c r="H337" i="2" s="1"/>
  <c r="J335" i="2"/>
  <c r="H335" i="2" s="1"/>
  <c r="J327" i="2"/>
  <c r="J319" i="2"/>
  <c r="H319" i="2" s="1"/>
  <c r="J317" i="2"/>
  <c r="H317" i="2" s="1"/>
  <c r="J315" i="2"/>
  <c r="H315" i="2" s="1"/>
  <c r="J307" i="2"/>
  <c r="H307" i="2" s="1"/>
  <c r="J301" i="2"/>
  <c r="H301" i="2" s="1"/>
  <c r="J289" i="2"/>
  <c r="H289" i="2" s="1"/>
  <c r="J286" i="2"/>
  <c r="H286" i="2" s="1"/>
  <c r="J284" i="2"/>
  <c r="I284" i="2" s="1"/>
  <c r="J282" i="2"/>
  <c r="H282" i="2" s="1"/>
  <c r="J274" i="2"/>
  <c r="H274" i="2" s="1"/>
  <c r="J272" i="2"/>
  <c r="H272" i="2" s="1"/>
  <c r="J262" i="2"/>
  <c r="H262" i="2" s="1"/>
  <c r="J260" i="2"/>
  <c r="H260" i="2" s="1"/>
  <c r="J254" i="2"/>
  <c r="J245" i="2"/>
  <c r="I245" i="2" s="1"/>
  <c r="J243" i="2"/>
  <c r="I243" i="2" s="1"/>
  <c r="J235" i="2"/>
  <c r="H235" i="2" s="1"/>
  <c r="J232" i="2"/>
  <c r="J229" i="2"/>
  <c r="I229" i="2" s="1"/>
  <c r="J226" i="2"/>
  <c r="I226" i="2" s="1"/>
  <c r="J224" i="2"/>
  <c r="I224" i="2" s="1"/>
  <c r="J219" i="2"/>
  <c r="I219" i="2" s="1"/>
  <c r="J217" i="2"/>
  <c r="H217" i="2" s="1"/>
  <c r="J215" i="2"/>
  <c r="I215" i="2" s="1"/>
  <c r="J213" i="2"/>
  <c r="H213" i="2" s="1"/>
  <c r="J207" i="2"/>
  <c r="I207" i="2" s="1"/>
  <c r="J205" i="2"/>
  <c r="I205" i="2" s="1"/>
  <c r="J203" i="2"/>
  <c r="I203" i="2" s="1"/>
  <c r="J201" i="2"/>
  <c r="I201" i="2" s="1"/>
  <c r="J197" i="2"/>
  <c r="J195" i="2"/>
  <c r="I195" i="2" s="1"/>
  <c r="J193" i="2"/>
  <c r="I193" i="2" s="1"/>
  <c r="J191" i="2"/>
  <c r="H191" i="2" s="1"/>
  <c r="J189" i="2"/>
  <c r="I189" i="2" s="1"/>
  <c r="J187" i="2"/>
  <c r="I187" i="2" s="1"/>
  <c r="J185" i="2"/>
  <c r="H185" i="2" s="1"/>
  <c r="J183" i="2"/>
  <c r="H321" i="2" l="1"/>
  <c r="I461" i="2"/>
  <c r="I357" i="2"/>
  <c r="H419" i="2"/>
  <c r="I360" i="2"/>
  <c r="I317" i="2"/>
  <c r="H138" i="2"/>
  <c r="I109" i="2"/>
  <c r="I307" i="2"/>
  <c r="I70" i="2"/>
  <c r="H394" i="2"/>
  <c r="H355" i="2"/>
  <c r="H344" i="2"/>
  <c r="H203" i="2"/>
  <c r="I490" i="2"/>
  <c r="I107" i="2"/>
  <c r="H243" i="2"/>
  <c r="H180" i="2"/>
  <c r="I463" i="2"/>
  <c r="H74" i="2"/>
  <c r="I72" i="2"/>
  <c r="H187" i="2"/>
  <c r="I337" i="2"/>
  <c r="I124" i="2"/>
  <c r="H341" i="2"/>
  <c r="I484" i="2"/>
  <c r="I286" i="2"/>
  <c r="H229" i="2"/>
  <c r="I217" i="2"/>
  <c r="H458" i="2"/>
  <c r="H226" i="2"/>
  <c r="I392" i="2"/>
  <c r="H451" i="2"/>
  <c r="H224" i="2"/>
  <c r="I387" i="2"/>
  <c r="I191" i="2"/>
  <c r="I121" i="2"/>
  <c r="I335" i="2"/>
  <c r="I488" i="2"/>
  <c r="H445" i="2"/>
  <c r="H205" i="2"/>
  <c r="I381" i="2"/>
  <c r="I319" i="2"/>
  <c r="H167" i="2"/>
  <c r="I478" i="2"/>
  <c r="H434" i="2"/>
  <c r="H219" i="2"/>
  <c r="H155" i="2"/>
  <c r="I379" i="2"/>
  <c r="H432" i="2"/>
  <c r="H148" i="2"/>
  <c r="I376" i="2"/>
  <c r="I185" i="2"/>
  <c r="H215" i="2"/>
  <c r="H146" i="2"/>
  <c r="I372" i="2"/>
  <c r="I274" i="2"/>
  <c r="H284" i="2"/>
  <c r="I447" i="2"/>
  <c r="I272" i="2"/>
  <c r="H126" i="2"/>
  <c r="I262" i="2"/>
  <c r="H193" i="2"/>
  <c r="I260" i="2"/>
  <c r="H118" i="2"/>
  <c r="I430" i="2"/>
  <c r="H362" i="2"/>
  <c r="H245" i="2"/>
  <c r="H189" i="2"/>
  <c r="H113" i="2"/>
  <c r="I495" i="2"/>
  <c r="I428" i="2"/>
  <c r="H197" i="2"/>
  <c r="I197" i="2"/>
  <c r="H232" i="2"/>
  <c r="I232" i="2"/>
  <c r="I346" i="2"/>
  <c r="H346" i="2"/>
  <c r="I453" i="2"/>
  <c r="H453" i="2"/>
  <c r="H497" i="2"/>
  <c r="I497" i="2"/>
  <c r="I141" i="2"/>
  <c r="H141" i="2"/>
  <c r="H389" i="2"/>
  <c r="I289" i="2"/>
  <c r="H353" i="2"/>
  <c r="I353" i="2"/>
  <c r="I301" i="2"/>
  <c r="H201" i="2"/>
  <c r="H134" i="2"/>
  <c r="I134" i="2"/>
  <c r="H17" i="2"/>
  <c r="I499" i="2"/>
  <c r="H254" i="2"/>
  <c r="I254" i="2"/>
  <c r="H425" i="2"/>
  <c r="I425" i="2"/>
  <c r="I467" i="2"/>
  <c r="H467" i="2"/>
  <c r="H128" i="2"/>
  <c r="I128" i="2"/>
  <c r="H177" i="2"/>
  <c r="I183" i="2"/>
  <c r="H183" i="2"/>
  <c r="I315" i="2"/>
  <c r="I327" i="2"/>
  <c r="H327" i="2"/>
  <c r="I480" i="2"/>
  <c r="H480" i="2"/>
  <c r="I171" i="2"/>
  <c r="H171" i="2"/>
  <c r="I366" i="2"/>
  <c r="I235" i="2"/>
  <c r="I140" i="2"/>
  <c r="I482" i="2"/>
  <c r="H482" i="2"/>
  <c r="I158" i="2"/>
  <c r="H158" i="2"/>
  <c r="H207" i="2"/>
  <c r="I213" i="2"/>
  <c r="I339" i="2"/>
  <c r="H339" i="2"/>
  <c r="I282" i="2"/>
  <c r="H195" i="2"/>
  <c r="J23" i="2"/>
  <c r="J25" i="2"/>
  <c r="J28" i="2"/>
  <c r="J32" i="2"/>
  <c r="J35" i="2"/>
  <c r="J37" i="2"/>
  <c r="J39" i="2"/>
  <c r="J42" i="2"/>
  <c r="J44" i="2"/>
  <c r="J46" i="2"/>
  <c r="J68" i="2"/>
  <c r="I37" i="2" l="1"/>
  <c r="H37" i="2"/>
  <c r="I35" i="2"/>
  <c r="H35" i="2"/>
  <c r="H32" i="2"/>
  <c r="I32" i="2"/>
  <c r="H28" i="2"/>
  <c r="I28" i="2"/>
  <c r="H25" i="2"/>
  <c r="I25" i="2"/>
  <c r="I23" i="2"/>
  <c r="H23" i="2"/>
  <c r="H68" i="2"/>
  <c r="I68" i="2"/>
  <c r="H46" i="2"/>
  <c r="I46" i="2"/>
  <c r="H44" i="2"/>
  <c r="I44" i="2"/>
  <c r="I42" i="2"/>
  <c r="H42" i="2"/>
  <c r="I39" i="2"/>
  <c r="H39" i="2"/>
  <c r="J471" i="2"/>
  <c r="J49" i="2"/>
  <c r="J45" i="2"/>
  <c r="J58" i="2"/>
  <c r="J127" i="2"/>
  <c r="J110" i="2"/>
  <c r="J165" i="2"/>
  <c r="J151" i="2"/>
  <c r="J133" i="2"/>
  <c r="J188" i="2"/>
  <c r="J511" i="2"/>
  <c r="J501" i="2"/>
  <c r="J485" i="2"/>
  <c r="J468" i="2"/>
  <c r="J450" i="2"/>
  <c r="J436" i="2"/>
  <c r="J418" i="2"/>
  <c r="J406" i="2"/>
  <c r="J393" i="2"/>
  <c r="J375" i="2"/>
  <c r="J361" i="2"/>
  <c r="J343" i="2"/>
  <c r="J326" i="2"/>
  <c r="J310" i="2"/>
  <c r="J296" i="2"/>
  <c r="J281" i="2"/>
  <c r="J267" i="2"/>
  <c r="J252" i="2"/>
  <c r="J238" i="2"/>
  <c r="J221" i="2"/>
  <c r="J29" i="2"/>
  <c r="J51" i="2"/>
  <c r="J65" i="2"/>
  <c r="J119" i="2"/>
  <c r="J160" i="2"/>
  <c r="J144" i="2"/>
  <c r="J174" i="2"/>
  <c r="J179" i="2"/>
  <c r="J506" i="2"/>
  <c r="J494" i="2"/>
  <c r="J476" i="2"/>
  <c r="J460" i="2"/>
  <c r="J34" i="2"/>
  <c r="J54" i="2"/>
  <c r="J69" i="2"/>
  <c r="J115" i="2"/>
  <c r="J170" i="2"/>
  <c r="J156" i="2"/>
  <c r="J139" i="2"/>
  <c r="J196" i="2"/>
  <c r="J175" i="2"/>
  <c r="J491" i="2"/>
  <c r="J473" i="2"/>
  <c r="J456" i="2"/>
  <c r="J15" i="2"/>
  <c r="J36" i="2"/>
  <c r="J43" i="2"/>
  <c r="J57" i="2"/>
  <c r="J103" i="2"/>
  <c r="J111" i="2"/>
  <c r="J166" i="2"/>
  <c r="J152" i="2"/>
  <c r="J135" i="2"/>
  <c r="J190" i="2"/>
  <c r="J449" i="2"/>
  <c r="J435" i="2"/>
  <c r="J417" i="2"/>
  <c r="J405" i="2"/>
  <c r="J391" i="2"/>
  <c r="J374" i="2"/>
  <c r="J359" i="2"/>
  <c r="J342" i="2"/>
  <c r="J325" i="2"/>
  <c r="J309" i="2"/>
  <c r="J295" i="2"/>
  <c r="J280" i="2"/>
  <c r="J266" i="2"/>
  <c r="J251" i="2"/>
  <c r="J237" i="2"/>
  <c r="J220" i="2"/>
  <c r="J512" i="2"/>
  <c r="J502" i="2"/>
  <c r="J486" i="2"/>
  <c r="J469" i="2"/>
  <c r="J452" i="2"/>
  <c r="J448" i="2"/>
  <c r="J433" i="2"/>
  <c r="J416" i="2"/>
  <c r="J404" i="2"/>
  <c r="J390" i="2"/>
  <c r="J373" i="2"/>
  <c r="J358" i="2"/>
  <c r="J340" i="2"/>
  <c r="J324" i="2"/>
  <c r="J308" i="2"/>
  <c r="J294" i="2"/>
  <c r="J279" i="2"/>
  <c r="J265" i="2"/>
  <c r="J250" i="2"/>
  <c r="J236" i="2"/>
  <c r="J218" i="2"/>
  <c r="J59" i="2"/>
  <c r="J125" i="2"/>
  <c r="J108" i="2"/>
  <c r="J164" i="2"/>
  <c r="J150" i="2"/>
  <c r="J132" i="2"/>
  <c r="J186" i="2"/>
  <c r="J510" i="2"/>
  <c r="J500" i="2"/>
  <c r="J483" i="2"/>
  <c r="J466" i="2"/>
  <c r="J22" i="2"/>
  <c r="J48" i="2"/>
  <c r="J60" i="2"/>
  <c r="J123" i="2"/>
  <c r="J106" i="2"/>
  <c r="J163" i="2"/>
  <c r="J149" i="2"/>
  <c r="J131" i="2"/>
  <c r="J184" i="2"/>
  <c r="J509" i="2"/>
  <c r="J481" i="2"/>
  <c r="J465" i="2"/>
  <c r="J24" i="2"/>
  <c r="J62" i="2"/>
  <c r="J122" i="2"/>
  <c r="J104" i="2"/>
  <c r="J162" i="2"/>
  <c r="J147" i="2"/>
  <c r="J130" i="2"/>
  <c r="J182" i="2"/>
  <c r="J508" i="2"/>
  <c r="J498" i="2"/>
  <c r="J479" i="2"/>
  <c r="J464" i="2"/>
  <c r="J446" i="2"/>
  <c r="J431" i="2"/>
  <c r="J415" i="2"/>
  <c r="J403" i="2"/>
  <c r="J388" i="2"/>
  <c r="J371" i="2"/>
  <c r="J356" i="2"/>
  <c r="J338" i="2"/>
  <c r="J323" i="2"/>
  <c r="J306" i="2"/>
  <c r="J293" i="2"/>
  <c r="J278" i="2"/>
  <c r="J264" i="2"/>
  <c r="J249" i="2"/>
  <c r="J234" i="2"/>
  <c r="J216" i="2"/>
  <c r="J47" i="2"/>
  <c r="J27" i="2"/>
  <c r="J50" i="2"/>
  <c r="J63" i="2"/>
  <c r="J120" i="2"/>
  <c r="J161" i="2"/>
  <c r="J145" i="2"/>
  <c r="J129" i="2"/>
  <c r="J181" i="2"/>
  <c r="J507" i="2"/>
  <c r="J496" i="2"/>
  <c r="J477" i="2"/>
  <c r="J462" i="2"/>
  <c r="J444" i="2"/>
  <c r="J429" i="2"/>
  <c r="J414" i="2"/>
  <c r="J402" i="2"/>
  <c r="J386" i="2"/>
  <c r="J370" i="2"/>
  <c r="J354" i="2"/>
  <c r="J336" i="2"/>
  <c r="J322" i="2"/>
  <c r="J305" i="2"/>
  <c r="J292" i="2"/>
  <c r="J277" i="2"/>
  <c r="J263" i="2"/>
  <c r="J248" i="2"/>
  <c r="J233" i="2"/>
  <c r="J214" i="2"/>
  <c r="J443" i="2"/>
  <c r="J427" i="2"/>
  <c r="J413" i="2"/>
  <c r="J401" i="2"/>
  <c r="J385" i="2"/>
  <c r="J369" i="2"/>
  <c r="J352" i="2"/>
  <c r="J334" i="2"/>
  <c r="J320" i="2"/>
  <c r="J304" i="2"/>
  <c r="J291" i="2"/>
  <c r="J276" i="2"/>
  <c r="J261" i="2"/>
  <c r="J247" i="2"/>
  <c r="J231" i="2"/>
  <c r="J212" i="2"/>
  <c r="J442" i="2"/>
  <c r="J426" i="2"/>
  <c r="J412" i="2"/>
  <c r="J400" i="2"/>
  <c r="J384" i="2"/>
  <c r="J351" i="2"/>
  <c r="J333" i="2"/>
  <c r="J318" i="2"/>
  <c r="J303" i="2"/>
  <c r="J275" i="2"/>
  <c r="J259" i="2"/>
  <c r="J246" i="2"/>
  <c r="J230" i="2"/>
  <c r="J211" i="2"/>
  <c r="J30" i="2"/>
  <c r="J52" i="2"/>
  <c r="J67" i="2"/>
  <c r="J117" i="2"/>
  <c r="J173" i="2"/>
  <c r="J159" i="2"/>
  <c r="J143" i="2"/>
  <c r="J199" i="2"/>
  <c r="J178" i="2"/>
  <c r="J505" i="2"/>
  <c r="J493" i="2"/>
  <c r="J475" i="2"/>
  <c r="J459" i="2"/>
  <c r="J31" i="2"/>
  <c r="J53" i="2"/>
  <c r="J66" i="2"/>
  <c r="J116" i="2"/>
  <c r="J172" i="2"/>
  <c r="J157" i="2"/>
  <c r="J142" i="2"/>
  <c r="J198" i="2"/>
  <c r="J176" i="2"/>
  <c r="J504" i="2"/>
  <c r="J492" i="2"/>
  <c r="J474" i="2"/>
  <c r="J457" i="2"/>
  <c r="J441" i="2"/>
  <c r="J424" i="2"/>
  <c r="J411" i="2"/>
  <c r="J399" i="2"/>
  <c r="J383" i="2"/>
  <c r="J368" i="2"/>
  <c r="J350" i="2"/>
  <c r="J332" i="2"/>
  <c r="J316" i="2"/>
  <c r="J302" i="2"/>
  <c r="J290" i="2"/>
  <c r="J273" i="2"/>
  <c r="J258" i="2"/>
  <c r="J244" i="2"/>
  <c r="J228" i="2"/>
  <c r="J210" i="2"/>
  <c r="J440" i="2"/>
  <c r="J423" i="2"/>
  <c r="J410" i="2"/>
  <c r="J398" i="2"/>
  <c r="J382" i="2"/>
  <c r="J367" i="2"/>
  <c r="J349" i="2"/>
  <c r="J331" i="2"/>
  <c r="J314" i="2"/>
  <c r="J300" i="2"/>
  <c r="J288" i="2"/>
  <c r="J271" i="2"/>
  <c r="J257" i="2"/>
  <c r="J242" i="2"/>
  <c r="J227" i="2"/>
  <c r="J209" i="2"/>
  <c r="J55" i="2"/>
  <c r="J71" i="2"/>
  <c r="J114" i="2"/>
  <c r="J169" i="2"/>
  <c r="J439" i="2"/>
  <c r="J422" i="2"/>
  <c r="J409" i="2"/>
  <c r="J397" i="2"/>
  <c r="J380" i="2"/>
  <c r="J365" i="2"/>
  <c r="J348" i="2"/>
  <c r="J330" i="2"/>
  <c r="J313" i="2"/>
  <c r="J299" i="2"/>
  <c r="J287" i="2"/>
  <c r="J270" i="2"/>
  <c r="J256" i="2"/>
  <c r="J241" i="2"/>
  <c r="J225" i="2"/>
  <c r="J208" i="2"/>
  <c r="J154" i="2"/>
  <c r="J137" i="2"/>
  <c r="J194" i="2"/>
  <c r="J202" i="2"/>
  <c r="J489" i="2"/>
  <c r="J472" i="2"/>
  <c r="J455" i="2"/>
  <c r="J41" i="2"/>
  <c r="J16" i="2"/>
  <c r="J38" i="2"/>
  <c r="J56" i="2"/>
  <c r="J112" i="2"/>
  <c r="J168" i="2"/>
  <c r="J153" i="2"/>
  <c r="J136" i="2"/>
  <c r="J192" i="2"/>
  <c r="J200" i="2"/>
  <c r="J503" i="2"/>
  <c r="J487" i="2"/>
  <c r="J470" i="2"/>
  <c r="J454" i="2"/>
  <c r="J438" i="2"/>
  <c r="J421" i="2"/>
  <c r="J408" i="2"/>
  <c r="J396" i="2"/>
  <c r="J378" i="2"/>
  <c r="J364" i="2"/>
  <c r="J347" i="2"/>
  <c r="J329" i="2"/>
  <c r="J312" i="2"/>
  <c r="J298" i="2"/>
  <c r="J285" i="2"/>
  <c r="J269" i="2"/>
  <c r="J255" i="2"/>
  <c r="J240" i="2"/>
  <c r="J223" i="2"/>
  <c r="J206" i="2"/>
  <c r="J437" i="2"/>
  <c r="J420" i="2"/>
  <c r="J407" i="2"/>
  <c r="J395" i="2"/>
  <c r="J377" i="2"/>
  <c r="J363" i="2"/>
  <c r="J345" i="2"/>
  <c r="J328" i="2"/>
  <c r="J311" i="2"/>
  <c r="J297" i="2"/>
  <c r="J283" i="2"/>
  <c r="J268" i="2"/>
  <c r="J253" i="2"/>
  <c r="J239" i="2"/>
  <c r="J222" i="2"/>
  <c r="J204" i="2"/>
  <c r="I204" i="2" l="1"/>
  <c r="H204" i="2"/>
  <c r="H395" i="2"/>
  <c r="I395" i="2"/>
  <c r="H329" i="2"/>
  <c r="I329" i="2"/>
  <c r="I200" i="2"/>
  <c r="H200" i="2"/>
  <c r="H472" i="2"/>
  <c r="I472" i="2"/>
  <c r="H287" i="2"/>
  <c r="I287" i="2"/>
  <c r="H114" i="2"/>
  <c r="I114" i="2"/>
  <c r="I349" i="2"/>
  <c r="H349" i="2"/>
  <c r="I290" i="2"/>
  <c r="H290" i="2"/>
  <c r="I474" i="2"/>
  <c r="H474" i="2"/>
  <c r="H459" i="2"/>
  <c r="I459" i="2"/>
  <c r="I30" i="2"/>
  <c r="H30" i="2"/>
  <c r="I384" i="2"/>
  <c r="H384" i="2"/>
  <c r="H320" i="2"/>
  <c r="I320" i="2"/>
  <c r="I263" i="2"/>
  <c r="H263" i="2"/>
  <c r="H444" i="2"/>
  <c r="I444" i="2"/>
  <c r="H50" i="2"/>
  <c r="I50" i="2"/>
  <c r="H356" i="2"/>
  <c r="I356" i="2"/>
  <c r="H130" i="2"/>
  <c r="I130" i="2"/>
  <c r="I131" i="2"/>
  <c r="H131" i="2"/>
  <c r="I186" i="2"/>
  <c r="H186" i="2"/>
  <c r="I294" i="2"/>
  <c r="H294" i="2"/>
  <c r="H469" i="2"/>
  <c r="I469" i="2"/>
  <c r="H342" i="2"/>
  <c r="I342" i="2"/>
  <c r="I111" i="2"/>
  <c r="H111" i="2"/>
  <c r="I139" i="2"/>
  <c r="H139" i="2"/>
  <c r="I174" i="2"/>
  <c r="H174" i="2"/>
  <c r="I281" i="2"/>
  <c r="H281" i="2"/>
  <c r="I468" i="2"/>
  <c r="H468" i="2"/>
  <c r="I49" i="2"/>
  <c r="H49" i="2"/>
  <c r="H222" i="2"/>
  <c r="I222" i="2"/>
  <c r="H407" i="2"/>
  <c r="I407" i="2"/>
  <c r="I347" i="2"/>
  <c r="H347" i="2"/>
  <c r="I192" i="2"/>
  <c r="H192" i="2"/>
  <c r="I489" i="2"/>
  <c r="H489" i="2"/>
  <c r="H299" i="2"/>
  <c r="I299" i="2"/>
  <c r="I71" i="2"/>
  <c r="H71" i="2"/>
  <c r="I367" i="2"/>
  <c r="H367" i="2"/>
  <c r="I302" i="2"/>
  <c r="H302" i="2"/>
  <c r="I492" i="2"/>
  <c r="H492" i="2"/>
  <c r="I475" i="2"/>
  <c r="H475" i="2"/>
  <c r="H211" i="2"/>
  <c r="I211" i="2"/>
  <c r="I400" i="2"/>
  <c r="H400" i="2"/>
  <c r="I334" i="2"/>
  <c r="H334" i="2"/>
  <c r="I277" i="2"/>
  <c r="H277" i="2"/>
  <c r="H462" i="2"/>
  <c r="I462" i="2"/>
  <c r="I27" i="2"/>
  <c r="H27" i="2"/>
  <c r="I371" i="2"/>
  <c r="H371" i="2"/>
  <c r="H147" i="2"/>
  <c r="I147" i="2"/>
  <c r="I149" i="2"/>
  <c r="H149" i="2"/>
  <c r="I132" i="2"/>
  <c r="H132" i="2"/>
  <c r="I308" i="2"/>
  <c r="H308" i="2"/>
  <c r="H486" i="2"/>
  <c r="I486" i="2"/>
  <c r="H359" i="2"/>
  <c r="I359" i="2"/>
  <c r="I103" i="2"/>
  <c r="H103" i="2"/>
  <c r="I156" i="2"/>
  <c r="H156" i="2"/>
  <c r="I144" i="2"/>
  <c r="H144" i="2"/>
  <c r="I296" i="2"/>
  <c r="H296" i="2"/>
  <c r="H485" i="2"/>
  <c r="I485" i="2"/>
  <c r="H471" i="2"/>
  <c r="I471" i="2"/>
  <c r="H239" i="2"/>
  <c r="I239" i="2"/>
  <c r="I420" i="2"/>
  <c r="H420" i="2"/>
  <c r="H364" i="2"/>
  <c r="I364" i="2"/>
  <c r="H136" i="2"/>
  <c r="I136" i="2"/>
  <c r="I313" i="2"/>
  <c r="H313" i="2"/>
  <c r="H55" i="2"/>
  <c r="I55" i="2"/>
  <c r="H382" i="2"/>
  <c r="I382" i="2"/>
  <c r="I316" i="2"/>
  <c r="H316" i="2"/>
  <c r="H504" i="2"/>
  <c r="I504" i="2"/>
  <c r="H493" i="2"/>
  <c r="I493" i="2"/>
  <c r="I230" i="2"/>
  <c r="H230" i="2"/>
  <c r="H412" i="2"/>
  <c r="I412" i="2"/>
  <c r="H352" i="2"/>
  <c r="I352" i="2"/>
  <c r="I292" i="2"/>
  <c r="H292" i="2"/>
  <c r="H477" i="2"/>
  <c r="I477" i="2"/>
  <c r="H47" i="2"/>
  <c r="I47" i="2"/>
  <c r="I388" i="2"/>
  <c r="H388" i="2"/>
  <c r="H162" i="2"/>
  <c r="I162" i="2"/>
  <c r="I163" i="2"/>
  <c r="H163" i="2"/>
  <c r="I150" i="2"/>
  <c r="H150" i="2"/>
  <c r="I324" i="2"/>
  <c r="H324" i="2"/>
  <c r="H502" i="2"/>
  <c r="I502" i="2"/>
  <c r="I374" i="2"/>
  <c r="H374" i="2"/>
  <c r="I57" i="2"/>
  <c r="H57" i="2"/>
  <c r="I170" i="2"/>
  <c r="H170" i="2"/>
  <c r="H160" i="2"/>
  <c r="I160" i="2"/>
  <c r="I310" i="2"/>
  <c r="H310" i="2"/>
  <c r="H501" i="2"/>
  <c r="I501" i="2"/>
  <c r="H253" i="2"/>
  <c r="I253" i="2"/>
  <c r="I437" i="2"/>
  <c r="H437" i="2"/>
  <c r="H378" i="2"/>
  <c r="I378" i="2"/>
  <c r="I153" i="2"/>
  <c r="H153" i="2"/>
  <c r="I202" i="2"/>
  <c r="H202" i="2"/>
  <c r="I330" i="2"/>
  <c r="H330" i="2"/>
  <c r="H209" i="2"/>
  <c r="I209" i="2"/>
  <c r="I398" i="2"/>
  <c r="H398" i="2"/>
  <c r="I332" i="2"/>
  <c r="H332" i="2"/>
  <c r="I176" i="2"/>
  <c r="H176" i="2"/>
  <c r="I505" i="2"/>
  <c r="H505" i="2"/>
  <c r="I246" i="2"/>
  <c r="H246" i="2"/>
  <c r="H426" i="2"/>
  <c r="I426" i="2"/>
  <c r="H369" i="2"/>
  <c r="I369" i="2"/>
  <c r="H305" i="2"/>
  <c r="I305" i="2"/>
  <c r="H496" i="2"/>
  <c r="I496" i="2"/>
  <c r="I216" i="2"/>
  <c r="H216" i="2"/>
  <c r="I403" i="2"/>
  <c r="H403" i="2"/>
  <c r="I104" i="2"/>
  <c r="H104" i="2"/>
  <c r="H106" i="2"/>
  <c r="I106" i="2"/>
  <c r="H164" i="2"/>
  <c r="I164" i="2"/>
  <c r="H340" i="2"/>
  <c r="I340" i="2"/>
  <c r="H512" i="2"/>
  <c r="I512" i="2"/>
  <c r="H391" i="2"/>
  <c r="I391" i="2"/>
  <c r="I43" i="2"/>
  <c r="H43" i="2"/>
  <c r="I115" i="2"/>
  <c r="H115" i="2"/>
  <c r="H326" i="2"/>
  <c r="I326" i="2"/>
  <c r="H511" i="2"/>
  <c r="I511" i="2"/>
  <c r="H268" i="2"/>
  <c r="I268" i="2"/>
  <c r="I206" i="2"/>
  <c r="H206" i="2"/>
  <c r="H396" i="2"/>
  <c r="I396" i="2"/>
  <c r="I168" i="2"/>
  <c r="H168" i="2"/>
  <c r="I194" i="2"/>
  <c r="H194" i="2"/>
  <c r="I348" i="2"/>
  <c r="H348" i="2"/>
  <c r="H227" i="2"/>
  <c r="I227" i="2"/>
  <c r="I410" i="2"/>
  <c r="H410" i="2"/>
  <c r="I350" i="2"/>
  <c r="H350" i="2"/>
  <c r="H198" i="2"/>
  <c r="I198" i="2"/>
  <c r="I178" i="2"/>
  <c r="H178" i="2"/>
  <c r="I259" i="2"/>
  <c r="H259" i="2"/>
  <c r="H442" i="2"/>
  <c r="I442" i="2"/>
  <c r="I385" i="2"/>
  <c r="H385" i="2"/>
  <c r="H322" i="2"/>
  <c r="I322" i="2"/>
  <c r="H507" i="2"/>
  <c r="I507" i="2"/>
  <c r="I234" i="2"/>
  <c r="H234" i="2"/>
  <c r="H415" i="2"/>
  <c r="I415" i="2"/>
  <c r="H122" i="2"/>
  <c r="I122" i="2"/>
  <c r="H123" i="2"/>
  <c r="I123" i="2"/>
  <c r="H108" i="2"/>
  <c r="I108" i="2"/>
  <c r="H358" i="2"/>
  <c r="I358" i="2"/>
  <c r="H220" i="2"/>
  <c r="I220" i="2"/>
  <c r="I405" i="2"/>
  <c r="H405" i="2"/>
  <c r="I36" i="2"/>
  <c r="H36" i="2"/>
  <c r="H69" i="2"/>
  <c r="I69" i="2"/>
  <c r="I119" i="2"/>
  <c r="H119" i="2"/>
  <c r="H343" i="2"/>
  <c r="I343" i="2"/>
  <c r="H188" i="2"/>
  <c r="I188" i="2"/>
  <c r="H283" i="2"/>
  <c r="I283" i="2"/>
  <c r="I223" i="2"/>
  <c r="H223" i="2"/>
  <c r="I408" i="2"/>
  <c r="H408" i="2"/>
  <c r="I112" i="2"/>
  <c r="H112" i="2"/>
  <c r="I137" i="2"/>
  <c r="H137" i="2"/>
  <c r="I365" i="2"/>
  <c r="H365" i="2"/>
  <c r="I242" i="2"/>
  <c r="H242" i="2"/>
  <c r="H423" i="2"/>
  <c r="I423" i="2"/>
  <c r="H368" i="2"/>
  <c r="I368" i="2"/>
  <c r="I142" i="2"/>
  <c r="H142" i="2"/>
  <c r="H199" i="2"/>
  <c r="I199" i="2"/>
  <c r="I275" i="2"/>
  <c r="H275" i="2"/>
  <c r="H212" i="2"/>
  <c r="I212" i="2"/>
  <c r="I401" i="2"/>
  <c r="H401" i="2"/>
  <c r="I336" i="2"/>
  <c r="H336" i="2"/>
  <c r="H181" i="2"/>
  <c r="I181" i="2"/>
  <c r="H249" i="2"/>
  <c r="I249" i="2"/>
  <c r="H431" i="2"/>
  <c r="I431" i="2"/>
  <c r="I62" i="2"/>
  <c r="H62" i="2"/>
  <c r="I60" i="2"/>
  <c r="H60" i="2"/>
  <c r="H125" i="2"/>
  <c r="I125" i="2"/>
  <c r="H373" i="2"/>
  <c r="I373" i="2"/>
  <c r="I237" i="2"/>
  <c r="H237" i="2"/>
  <c r="H417" i="2"/>
  <c r="I417" i="2"/>
  <c r="H15" i="2"/>
  <c r="I15" i="2"/>
  <c r="H54" i="2"/>
  <c r="I54" i="2"/>
  <c r="H65" i="2"/>
  <c r="I65" i="2"/>
  <c r="H361" i="2"/>
  <c r="I361" i="2"/>
  <c r="I133" i="2"/>
  <c r="H133" i="2"/>
  <c r="I297" i="2"/>
  <c r="H297" i="2"/>
  <c r="H240" i="2"/>
  <c r="I240" i="2"/>
  <c r="I421" i="2"/>
  <c r="H421" i="2"/>
  <c r="H73" i="2"/>
  <c r="I73" i="2"/>
  <c r="I154" i="2"/>
  <c r="H154" i="2"/>
  <c r="I380" i="2"/>
  <c r="H380" i="2"/>
  <c r="I257" i="2"/>
  <c r="H257" i="2"/>
  <c r="I440" i="2"/>
  <c r="H440" i="2"/>
  <c r="I383" i="2"/>
  <c r="H383" i="2"/>
  <c r="I157" i="2"/>
  <c r="H157" i="2"/>
  <c r="H143" i="2"/>
  <c r="I143" i="2"/>
  <c r="I231" i="2"/>
  <c r="H231" i="2"/>
  <c r="H413" i="2"/>
  <c r="I413" i="2"/>
  <c r="H354" i="2"/>
  <c r="I354" i="2"/>
  <c r="H129" i="2"/>
  <c r="I129" i="2"/>
  <c r="H264" i="2"/>
  <c r="I264" i="2"/>
  <c r="I446" i="2"/>
  <c r="H446" i="2"/>
  <c r="I24" i="2"/>
  <c r="H24" i="2"/>
  <c r="I48" i="2"/>
  <c r="H48" i="2"/>
  <c r="H59" i="2"/>
  <c r="I59" i="2"/>
  <c r="H390" i="2"/>
  <c r="I390" i="2"/>
  <c r="I251" i="2"/>
  <c r="H251" i="2"/>
  <c r="H435" i="2"/>
  <c r="I435" i="2"/>
  <c r="H456" i="2"/>
  <c r="I456" i="2"/>
  <c r="I34" i="2"/>
  <c r="H34" i="2"/>
  <c r="I51" i="2"/>
  <c r="H51" i="2"/>
  <c r="H375" i="2"/>
  <c r="I375" i="2"/>
  <c r="I151" i="2"/>
  <c r="H151" i="2"/>
  <c r="I311" i="2"/>
  <c r="H311" i="2"/>
  <c r="I255" i="2"/>
  <c r="H255" i="2"/>
  <c r="H438" i="2"/>
  <c r="I438" i="2"/>
  <c r="H56" i="2"/>
  <c r="I56" i="2"/>
  <c r="H208" i="2"/>
  <c r="I208" i="2"/>
  <c r="H397" i="2"/>
  <c r="I397" i="2"/>
  <c r="I271" i="2"/>
  <c r="H271" i="2"/>
  <c r="H210" i="2"/>
  <c r="I210" i="2"/>
  <c r="H399" i="2"/>
  <c r="I399" i="2"/>
  <c r="H172" i="2"/>
  <c r="I172" i="2"/>
  <c r="H159" i="2"/>
  <c r="I159" i="2"/>
  <c r="H303" i="2"/>
  <c r="I303" i="2"/>
  <c r="H247" i="2"/>
  <c r="I247" i="2"/>
  <c r="I427" i="2"/>
  <c r="H427" i="2"/>
  <c r="I370" i="2"/>
  <c r="H370" i="2"/>
  <c r="I145" i="2"/>
  <c r="H145" i="2"/>
  <c r="I278" i="2"/>
  <c r="H278" i="2"/>
  <c r="H464" i="2"/>
  <c r="I464" i="2"/>
  <c r="I465" i="2"/>
  <c r="H465" i="2"/>
  <c r="I22" i="2"/>
  <c r="H22" i="2"/>
  <c r="I218" i="2"/>
  <c r="H218" i="2"/>
  <c r="H404" i="2"/>
  <c r="I404" i="2"/>
  <c r="I266" i="2"/>
  <c r="H266" i="2"/>
  <c r="H449" i="2"/>
  <c r="I449" i="2"/>
  <c r="I473" i="2"/>
  <c r="H473" i="2"/>
  <c r="H460" i="2"/>
  <c r="I460" i="2"/>
  <c r="I29" i="2"/>
  <c r="H29" i="2"/>
  <c r="H393" i="2"/>
  <c r="I393" i="2"/>
  <c r="I165" i="2"/>
  <c r="H165" i="2"/>
  <c r="H328" i="2"/>
  <c r="I328" i="2"/>
  <c r="H269" i="2"/>
  <c r="I269" i="2"/>
  <c r="I454" i="2"/>
  <c r="H454" i="2"/>
  <c r="H38" i="2"/>
  <c r="I38" i="2"/>
  <c r="H225" i="2"/>
  <c r="I225" i="2"/>
  <c r="H409" i="2"/>
  <c r="I409" i="2"/>
  <c r="H288" i="2"/>
  <c r="I288" i="2"/>
  <c r="H228" i="2"/>
  <c r="I228" i="2"/>
  <c r="H411" i="2"/>
  <c r="I411" i="2"/>
  <c r="H116" i="2"/>
  <c r="I116" i="2"/>
  <c r="H173" i="2"/>
  <c r="I173" i="2"/>
  <c r="I318" i="2"/>
  <c r="H318" i="2"/>
  <c r="H261" i="2"/>
  <c r="I261" i="2"/>
  <c r="H443" i="2"/>
  <c r="I443" i="2"/>
  <c r="I386" i="2"/>
  <c r="H386" i="2"/>
  <c r="H161" i="2"/>
  <c r="I161" i="2"/>
  <c r="I293" i="2"/>
  <c r="H293" i="2"/>
  <c r="I479" i="2"/>
  <c r="H479" i="2"/>
  <c r="I481" i="2"/>
  <c r="H481" i="2"/>
  <c r="I466" i="2"/>
  <c r="H466" i="2"/>
  <c r="I236" i="2"/>
  <c r="H236" i="2"/>
  <c r="H416" i="2"/>
  <c r="I416" i="2"/>
  <c r="H280" i="2"/>
  <c r="I280" i="2"/>
  <c r="I190" i="2"/>
  <c r="H190" i="2"/>
  <c r="I491" i="2"/>
  <c r="H491" i="2"/>
  <c r="H476" i="2"/>
  <c r="I476" i="2"/>
  <c r="I221" i="2"/>
  <c r="H221" i="2"/>
  <c r="I406" i="2"/>
  <c r="H406" i="2"/>
  <c r="H110" i="2"/>
  <c r="I110" i="2"/>
  <c r="H345" i="2"/>
  <c r="I345" i="2"/>
  <c r="H285" i="2"/>
  <c r="I285" i="2"/>
  <c r="I470" i="2"/>
  <c r="H470" i="2"/>
  <c r="I16" i="2"/>
  <c r="H16" i="2"/>
  <c r="H241" i="2"/>
  <c r="I241" i="2"/>
  <c r="I422" i="2"/>
  <c r="H422" i="2"/>
  <c r="I300" i="2"/>
  <c r="H300" i="2"/>
  <c r="H244" i="2"/>
  <c r="I244" i="2"/>
  <c r="H424" i="2"/>
  <c r="I424" i="2"/>
  <c r="I66" i="2"/>
  <c r="H66" i="2"/>
  <c r="I117" i="2"/>
  <c r="H117" i="2"/>
  <c r="I333" i="2"/>
  <c r="H333" i="2"/>
  <c r="I276" i="2"/>
  <c r="H276" i="2"/>
  <c r="I214" i="2"/>
  <c r="H214" i="2"/>
  <c r="I402" i="2"/>
  <c r="H402" i="2"/>
  <c r="H306" i="2"/>
  <c r="I306" i="2"/>
  <c r="H498" i="2"/>
  <c r="I498" i="2"/>
  <c r="H483" i="2"/>
  <c r="I483" i="2"/>
  <c r="H250" i="2"/>
  <c r="I250" i="2"/>
  <c r="H433" i="2"/>
  <c r="I433" i="2"/>
  <c r="H295" i="2"/>
  <c r="I295" i="2"/>
  <c r="I135" i="2"/>
  <c r="H135" i="2"/>
  <c r="I494" i="2"/>
  <c r="H494" i="2"/>
  <c r="I238" i="2"/>
  <c r="H238" i="2"/>
  <c r="I418" i="2"/>
  <c r="H418" i="2"/>
  <c r="I127" i="2"/>
  <c r="H127" i="2"/>
  <c r="I363" i="2"/>
  <c r="H363" i="2"/>
  <c r="I298" i="2"/>
  <c r="H298" i="2"/>
  <c r="H487" i="2"/>
  <c r="I487" i="2"/>
  <c r="I41" i="2"/>
  <c r="H41" i="2"/>
  <c r="H256" i="2"/>
  <c r="I256" i="2"/>
  <c r="H439" i="2"/>
  <c r="I439" i="2"/>
  <c r="I314" i="2"/>
  <c r="H314" i="2"/>
  <c r="I258" i="2"/>
  <c r="H258" i="2"/>
  <c r="I441" i="2"/>
  <c r="H441" i="2"/>
  <c r="I53" i="2"/>
  <c r="H53" i="2"/>
  <c r="I67" i="2"/>
  <c r="H67" i="2"/>
  <c r="I351" i="2"/>
  <c r="H351" i="2"/>
  <c r="H291" i="2"/>
  <c r="I291" i="2"/>
  <c r="I233" i="2"/>
  <c r="H233" i="2"/>
  <c r="I414" i="2"/>
  <c r="H414" i="2"/>
  <c r="H120" i="2"/>
  <c r="I120" i="2"/>
  <c r="I323" i="2"/>
  <c r="H323" i="2"/>
  <c r="H508" i="2"/>
  <c r="I508" i="2"/>
  <c r="H509" i="2"/>
  <c r="I509" i="2"/>
  <c r="H500" i="2"/>
  <c r="I500" i="2"/>
  <c r="H265" i="2"/>
  <c r="I265" i="2"/>
  <c r="H448" i="2"/>
  <c r="I448" i="2"/>
  <c r="I309" i="2"/>
  <c r="H309" i="2"/>
  <c r="H152" i="2"/>
  <c r="I152" i="2"/>
  <c r="I175" i="2"/>
  <c r="H175" i="2"/>
  <c r="H506" i="2"/>
  <c r="I506" i="2"/>
  <c r="I252" i="2"/>
  <c r="H252" i="2"/>
  <c r="I436" i="2"/>
  <c r="H436" i="2"/>
  <c r="I58" i="2"/>
  <c r="H58" i="2"/>
  <c r="H377" i="2"/>
  <c r="I377" i="2"/>
  <c r="H312" i="2"/>
  <c r="I312" i="2"/>
  <c r="H503" i="2"/>
  <c r="I503" i="2"/>
  <c r="I455" i="2"/>
  <c r="H455" i="2"/>
  <c r="H270" i="2"/>
  <c r="I270" i="2"/>
  <c r="I169" i="2"/>
  <c r="H169" i="2"/>
  <c r="I331" i="2"/>
  <c r="H331" i="2"/>
  <c r="I273" i="2"/>
  <c r="H273" i="2"/>
  <c r="I457" i="2"/>
  <c r="H457" i="2"/>
  <c r="H31" i="2"/>
  <c r="I31" i="2"/>
  <c r="I52" i="2"/>
  <c r="H52" i="2"/>
  <c r="H304" i="2"/>
  <c r="I304" i="2"/>
  <c r="H248" i="2"/>
  <c r="I248" i="2"/>
  <c r="H429" i="2"/>
  <c r="I429" i="2"/>
  <c r="H63" i="2"/>
  <c r="I63" i="2"/>
  <c r="I338" i="2"/>
  <c r="H338" i="2"/>
  <c r="H182" i="2"/>
  <c r="I182" i="2"/>
  <c r="H184" i="2"/>
  <c r="I184" i="2"/>
  <c r="H510" i="2"/>
  <c r="I510" i="2"/>
  <c r="I279" i="2"/>
  <c r="H279" i="2"/>
  <c r="H452" i="2"/>
  <c r="I452" i="2"/>
  <c r="I325" i="2"/>
  <c r="H325" i="2"/>
  <c r="I166" i="2"/>
  <c r="H166" i="2"/>
  <c r="H196" i="2"/>
  <c r="I196" i="2"/>
  <c r="I179" i="2"/>
  <c r="H179" i="2"/>
  <c r="I267" i="2"/>
  <c r="H267" i="2"/>
  <c r="H450" i="2"/>
  <c r="I450" i="2"/>
  <c r="H45" i="2"/>
  <c r="I45" i="2"/>
</calcChain>
</file>

<file path=xl/sharedStrings.xml><?xml version="1.0" encoding="utf-8"?>
<sst xmlns="http://schemas.openxmlformats.org/spreadsheetml/2006/main" count="1464" uniqueCount="409">
  <si>
    <t>Shoppable Services File</t>
  </si>
  <si>
    <t>Notes for the Shoppable Services File</t>
  </si>
  <si>
    <t xml:space="preserve"> --  Standard Charge</t>
  </si>
  <si>
    <t>Actual pricing can vary depending on ancillary services provided, number of days spent as an inpatient, drugs given, time spent in the OR, etc.</t>
  </si>
  <si>
    <t>Ancillary codes are either listed as CPT codes or Revenue codes depending on how the services are billed on the claim forms</t>
  </si>
  <si>
    <t>Additional services may be billed separately if performed by outside providers</t>
  </si>
  <si>
    <t xml:space="preserve"> -- Discounted Cash Price </t>
  </si>
  <si>
    <t>The charge that applied to an individual who pays cash or cash equivalent.</t>
  </si>
  <si>
    <t xml:space="preserve"> -- Payer-Specific Negotiated Charge</t>
  </si>
  <si>
    <t>The charge that the hospital has negotiated with a third-party payer for the service</t>
  </si>
  <si>
    <t xml:space="preserve">This information is provided as a guide to determine anticipated charges. The information is not a contractual agreement between the hospital and the consumer.  Individual costs will be based on specific services provided. We advise that the consumer consult with their health insurer to confirm individual payment responsibilities and remaining deductible balances.  </t>
  </si>
  <si>
    <t>Shoppable Services Worksheet</t>
  </si>
  <si>
    <t>Insurance Name</t>
  </si>
  <si>
    <t>Discounted Cash Price</t>
  </si>
  <si>
    <t>Identifier</t>
  </si>
  <si>
    <t>Shoppable Service description</t>
  </si>
  <si>
    <t>CPT/HCPCS Code</t>
  </si>
  <si>
    <t>Service Category</t>
  </si>
  <si>
    <t>Standard Charge</t>
  </si>
  <si>
    <t>Minimum Negotiated Rate</t>
  </si>
  <si>
    <t>Maximum Negotiated Rate</t>
  </si>
  <si>
    <t xml:space="preserve"> Psychotherapy, 30 minutes </t>
  </si>
  <si>
    <t>Evaluation and Management Services</t>
  </si>
  <si>
    <t xml:space="preserve"> Psychotherapy, 45 minutes </t>
  </si>
  <si>
    <t xml:space="preserve"> Psychotherapy, 60 minutes </t>
  </si>
  <si>
    <t xml:space="preserve"> Family psychotherapy, not including patient, 50 minutes </t>
  </si>
  <si>
    <t xml:space="preserve"> Family psychotherapy, including patient, 50 min </t>
  </si>
  <si>
    <t xml:space="preserve"> Group psychotherapy </t>
  </si>
  <si>
    <t xml:space="preserve">New patient office or other outpatient visit, typically 30 min </t>
  </si>
  <si>
    <t>Physician Service</t>
  </si>
  <si>
    <t xml:space="preserve"> New patient office of other outpatient visit, typically 45 min </t>
  </si>
  <si>
    <t xml:space="preserve"> New patient office of other outpatient visit, typically 60 min </t>
  </si>
  <si>
    <t xml:space="preserve"> Patient office consultation, typically 40 min </t>
  </si>
  <si>
    <t xml:space="preserve"> Patient office consultation, typically 60 min </t>
  </si>
  <si>
    <t xml:space="preserve"> Initial new patient preventive medicine evaluation, for those ages 18 to 39 </t>
  </si>
  <si>
    <t xml:space="preserve"> Initial new patient preventive medicine evaluation, for those ages 40 to 64 </t>
  </si>
  <si>
    <t xml:space="preserve"> Basic metabolic panel </t>
  </si>
  <si>
    <t>Laboratory and Pathology Services</t>
  </si>
  <si>
    <t>Blood Collection</t>
  </si>
  <si>
    <t xml:space="preserve"> Blood test, comprehensive group of blood chemicals </t>
  </si>
  <si>
    <t xml:space="preserve"> Obstetric blood test panel </t>
  </si>
  <si>
    <t xml:space="preserve"> Blood test, lipids </t>
  </si>
  <si>
    <t xml:space="preserve"> Kidney function panel test </t>
  </si>
  <si>
    <t xml:space="preserve"> Liver function blood test panel </t>
  </si>
  <si>
    <t xml:space="preserve"> Manual urinalysis test with examination using microscope </t>
  </si>
  <si>
    <t xml:space="preserve"> Automated urinalysis test </t>
  </si>
  <si>
    <t xml:space="preserve"> Prostate specific antigen </t>
  </si>
  <si>
    <t xml:space="preserve"> Blood test, thyroid stimulating hormone </t>
  </si>
  <si>
    <t xml:space="preserve"> Complete blood cell count, with differential white blood cells, automated </t>
  </si>
  <si>
    <t xml:space="preserve"> Complete blood count, automated </t>
  </si>
  <si>
    <t xml:space="preserve"> Blood test, clotting time </t>
  </si>
  <si>
    <t xml:space="preserve"> Coagulation assessment blood test </t>
  </si>
  <si>
    <t xml:space="preserve"> CT scan, head or brain, without contrast </t>
  </si>
  <si>
    <t>Radiology Services</t>
  </si>
  <si>
    <t xml:space="preserve"> MRI scan of brain before and after contrast - outside service</t>
  </si>
  <si>
    <t>Contrast</t>
  </si>
  <si>
    <t>A9537</t>
  </si>
  <si>
    <t>CREATININE  if patient is over 60 and/or has any of the specified risk factors</t>
  </si>
  <si>
    <t xml:space="preserve"> X-Ray, lower back, minimum four views </t>
  </si>
  <si>
    <t xml:space="preserve"> MRI scan of lower spinal canal - outside service</t>
  </si>
  <si>
    <t xml:space="preserve"> CT scan, pelvis, with contrast </t>
  </si>
  <si>
    <t>Q9967</t>
  </si>
  <si>
    <t xml:space="preserve"> MRI scan of leg joint - outside service</t>
  </si>
  <si>
    <t xml:space="preserve"> CT scan of abdomen and pelvis with contrast </t>
  </si>
  <si>
    <t xml:space="preserve"> Ultrasound of abdomen </t>
  </si>
  <si>
    <t xml:space="preserve"> Abdominal ultrasound of pregnant uterus, greater or equal to 14 weeks 0 days, single or first fetus </t>
  </si>
  <si>
    <t>In the event of Multiple fetuses</t>
  </si>
  <si>
    <t xml:space="preserve"> Ultrasound pelvis through vagina </t>
  </si>
  <si>
    <t>US DOPPLER COMPLETE</t>
  </si>
  <si>
    <t>US PELVIC NON OB COMP</t>
  </si>
  <si>
    <t>VENI PUNCTURE</t>
  </si>
  <si>
    <t xml:space="preserve"> Mammography of one breast </t>
  </si>
  <si>
    <t xml:space="preserve"> Mammography of both breasts </t>
  </si>
  <si>
    <t xml:space="preserve"> Mammography, screening, bilateral </t>
  </si>
  <si>
    <t xml:space="preserve"> Cardiac valve &amp;other major cardiothoracic procedures w/ catheterization </t>
  </si>
  <si>
    <t>Medicine and Surgery Services</t>
  </si>
  <si>
    <t xml:space="preserve"> Spinal fusion except cervical w/o major comorbid conditions </t>
  </si>
  <si>
    <t xml:space="preserve"> Major joint replacement or reattachment of lower extremity </t>
  </si>
  <si>
    <t xml:space="preserve"> Cervical spinal fusion </t>
  </si>
  <si>
    <t xml:space="preserve"> Uterine and adnexa procedures for non-malignancy</t>
  </si>
  <si>
    <t xml:space="preserve"> Removal of 1 or more breast growth, open procedure </t>
  </si>
  <si>
    <t xml:space="preserve"> Shaving of shoulder bone using an endoscope </t>
  </si>
  <si>
    <t xml:space="preserve"> Removal of one knee cartilage using an endoscope </t>
  </si>
  <si>
    <t xml:space="preserve"> Removal of tonsils and adenoid glands patient younger than age 12 </t>
  </si>
  <si>
    <t xml:space="preserve"> Diagnostic examination of esophagus, stomach, and/or upper small bowel using an endoscope </t>
  </si>
  <si>
    <t xml:space="preserve"> Biopsy of the esophagus, stomach, and/or upper small bowel using an endoscope </t>
  </si>
  <si>
    <t xml:space="preserve"> Diagnostic examination of large bowel using an endoscope </t>
  </si>
  <si>
    <t xml:space="preserve"> Biopsy of large bowel using an endoscope </t>
  </si>
  <si>
    <t xml:space="preserve"> Removal of polyps or growths of large bowel using an endoscope </t>
  </si>
  <si>
    <t xml:space="preserve"> Ultrasound examination of lower large bowel using an endoscope </t>
  </si>
  <si>
    <t xml:space="preserve"> Removal of gallbladder using an endoscope </t>
  </si>
  <si>
    <t xml:space="preserve"> Repair of groin hernia patient age 5 or older </t>
  </si>
  <si>
    <t xml:space="preserve"> Biopsy of prostate gland </t>
  </si>
  <si>
    <t xml:space="preserve"> Surgical removal of prostate and surrounding lymph nodes using an endoscope </t>
  </si>
  <si>
    <t xml:space="preserve"> Routine obstetric care for vaginal delivery, including pre-and post-delivery care </t>
  </si>
  <si>
    <t xml:space="preserve"> Routine obstetric care for cesarean delivery, including pre-and post-delivery care </t>
  </si>
  <si>
    <t xml:space="preserve"> Routine obstetric care for vaginal delivery after prior cesarean delivery including pre-and post-delivery care </t>
  </si>
  <si>
    <t xml:space="preserve"> Injection of substance into spinal canal of lower back or sacrum using imaging guidance </t>
  </si>
  <si>
    <t xml:space="preserve"> Injections of anesthetic and/or steroid drug into lower or sacral spine nerve root using imaging guidance </t>
  </si>
  <si>
    <t xml:space="preserve"> Removal of recurring cataract in lens capsule using laser </t>
  </si>
  <si>
    <t xml:space="preserve"> Removal of cataract with insertion of lens </t>
  </si>
  <si>
    <t xml:space="preserve"> Electrocardiogram, routine, with interpretation and report </t>
  </si>
  <si>
    <t xml:space="preserve"> Insertion of catheter into left heart for diagnosis </t>
  </si>
  <si>
    <t xml:space="preserve"> Physical therapy, therapeutic exercise </t>
  </si>
  <si>
    <t>Therapy Services</t>
  </si>
  <si>
    <t>Southwest Arkansas Regional Medical Center</t>
  </si>
  <si>
    <t>Southwest Arkanas Regional Medcal Center has provided the attached file to assist the consumer in identifying in advance the standard charges associated with 300 services at their facility.  The information listed for each service reflects the following:</t>
  </si>
  <si>
    <t>Caresource</t>
  </si>
  <si>
    <t>Cigna</t>
  </si>
  <si>
    <t>Multiplan</t>
  </si>
  <si>
    <t>Summit</t>
  </si>
  <si>
    <t>SWARM Chargecode</t>
  </si>
  <si>
    <t>SWARM Description</t>
  </si>
  <si>
    <t>Services not offered</t>
  </si>
  <si>
    <t xml:space="preserve"> -- 39 of the 70 required CMS shoppable services are not performed at SWARM so they are listed as "Services not Performed"</t>
  </si>
  <si>
    <t>PTA  THERAPEUTIC EXERCISE 15MIN</t>
  </si>
  <si>
    <t>CBC AUTOMATED DIFF</t>
  </si>
  <si>
    <t>TROPONIN HIGH SENSITIVITY</t>
  </si>
  <si>
    <t>SARS COV2/INFLUENZA A&amp;B</t>
  </si>
  <si>
    <t>EKG 12 LEAD TRACING ONLY</t>
  </si>
  <si>
    <t>.UA AUTO WITH MICRO (CHARGE)</t>
  </si>
  <si>
    <t>INJ THER/DX IM/SQ</t>
  </si>
  <si>
    <t>MAGNESIUM</t>
  </si>
  <si>
    <t>DRUG SCREEN URINE</t>
  </si>
  <si>
    <t>NEBULIZER TX SUBSEQUENT</t>
  </si>
  <si>
    <t>IV PUSH ONE/FIRST DRUG</t>
  </si>
  <si>
    <t>GLYCOSYLATED HEMOGLOB</t>
  </si>
  <si>
    <t>XR CHEST 2V</t>
  </si>
  <si>
    <t>STREP A AG</t>
  </si>
  <si>
    <t>XR CHEST 1V</t>
  </si>
  <si>
    <t>GLUCOSE BEDSIDE</t>
  </si>
  <si>
    <t>B NATRIURETIC PEPTIDE</t>
  </si>
  <si>
    <t>AMYLASE</t>
  </si>
  <si>
    <t>LACTIC ACID</t>
  </si>
  <si>
    <t>PULSE OX SINGLE DETERMI</t>
  </si>
  <si>
    <t>CK</t>
  </si>
  <si>
    <t>HCG QUAL SERUM</t>
  </si>
  <si>
    <t>IV INFUSION THX/PX/DXF</t>
  </si>
  <si>
    <t>ALCOHOL</t>
  </si>
  <si>
    <t>NEBULIZER TX INITIAL</t>
  </si>
  <si>
    <t>CULTURE BLOOD</t>
  </si>
  <si>
    <t>PTT</t>
  </si>
  <si>
    <t>CT ABD/PELVIS W</t>
  </si>
  <si>
    <t>IV INFUSION THX/PX/DXA</t>
  </si>
  <si>
    <t>ABG PUNCTURE</t>
  </si>
  <si>
    <t>PT EVAL LOW COMP</t>
  </si>
  <si>
    <t>BLOOD GASES W CO-OX</t>
  </si>
  <si>
    <t>CT ABD/PELVIS WO</t>
  </si>
  <si>
    <t>CT SPINE CERVICAL WO</t>
  </si>
  <si>
    <t>D DIMER</t>
  </si>
  <si>
    <t>SALICYLATE</t>
  </si>
  <si>
    <t>.MANUAL DIFF (CHARGE)</t>
  </si>
  <si>
    <t>PSA SCREENING</t>
  </si>
  <si>
    <t>G0103</t>
  </si>
  <si>
    <t>RSV AG SOFIA</t>
  </si>
  <si>
    <t>GENERAL HEALTH PANEL</t>
  </si>
  <si>
    <t>T4</t>
  </si>
  <si>
    <t>XR SPINE LUMBAR 2-3V</t>
  </si>
  <si>
    <t>BB XM IMMEDIATE SPIN</t>
  </si>
  <si>
    <t>PT GAIT TRAINING 15MIN</t>
  </si>
  <si>
    <t>INFLUENZA A/B AG RAPID</t>
  </si>
  <si>
    <t>SARS COV2 AG - SOFIA</t>
  </si>
  <si>
    <t>CT CHEST W</t>
  </si>
  <si>
    <t>VITAMIN D 25 OH SEND OUT</t>
  </si>
  <si>
    <t>CT CHEST WO</t>
  </si>
  <si>
    <t>BB ANTIBODY SCREEN</t>
  </si>
  <si>
    <t>SEDRATE WESTERGREN</t>
  </si>
  <si>
    <t>NONINVASIVE VENT</t>
  </si>
  <si>
    <t>XR HAND MIN 3V RT</t>
  </si>
  <si>
    <t>XR FOOT MIN 3V RT</t>
  </si>
  <si>
    <t>URINE PREGNANCY TEST QUAL</t>
  </si>
  <si>
    <t>VITAMIN B 12</t>
  </si>
  <si>
    <t>XR ABDOMEN 1V KUB</t>
  </si>
  <si>
    <t>VALPROIC ACID TOTAL</t>
  </si>
  <si>
    <t>XR ANKLE MIN 3V RT</t>
  </si>
  <si>
    <t>CBC HEMOGRAM NO DIFF</t>
  </si>
  <si>
    <t>CT SPINE LUMBAR WO</t>
  </si>
  <si>
    <t>XR KNEE 3V LT</t>
  </si>
  <si>
    <t>CTA CHEST W</t>
  </si>
  <si>
    <t>XR SHOULDER 2+ RT</t>
  </si>
  <si>
    <t>XR FOOT MIN 3V LT</t>
  </si>
  <si>
    <t>XR KNEE 3V RT</t>
  </si>
  <si>
    <t>XR SHOULDER 2+ LT</t>
  </si>
  <si>
    <t>US ECHO W DOPPLER AND COLO</t>
  </si>
  <si>
    <t>C REACTIVE PROTEIN</t>
  </si>
  <si>
    <t>XR WRIST MIN 3V RT</t>
  </si>
  <si>
    <t>XR ANKLE MIN 3V LT</t>
  </si>
  <si>
    <t>OCCULT BLOOD STOOL</t>
  </si>
  <si>
    <t>XR HIP W/ PELVIS RT</t>
  </si>
  <si>
    <t>THYROXINE FREE T4</t>
  </si>
  <si>
    <t>IV PUSH EA ADDL NEW DRUG</t>
  </si>
  <si>
    <t>XR WRIST MIN 3V LT</t>
  </si>
  <si>
    <t>URIC ACID SER/BLD</t>
  </si>
  <si>
    <t>IRON</t>
  </si>
  <si>
    <t>CT MAXILLO FACIAL WO</t>
  </si>
  <si>
    <t>TROPONIN ISTAT</t>
  </si>
  <si>
    <t>XR SPINE THORACIC 2V</t>
  </si>
  <si>
    <t>MICROALBUMIN URINE</t>
  </si>
  <si>
    <t>XR SPINE CERVICAL 2-3V</t>
  </si>
  <si>
    <t>PT EVAL MOD COMP</t>
  </si>
  <si>
    <t>US OB &gt;14 WKS SING FIRST</t>
  </si>
  <si>
    <t>PHOSPHORUS</t>
  </si>
  <si>
    <t>XR HIP W/ PELVIS LT</t>
  </si>
  <si>
    <t>REFCYTONON CERV VAG</t>
  </si>
  <si>
    <t>HCG QUANT SERUM</t>
  </si>
  <si>
    <t>BB ABO TYPE</t>
  </si>
  <si>
    <t>XR FOREARM 2V RT</t>
  </si>
  <si>
    <t>FERRITIN LAB CORP</t>
  </si>
  <si>
    <t>PT THERAPY ACTIVITY 15 MIN</t>
  </si>
  <si>
    <t>US OB TRANSVAGINAL</t>
  </si>
  <si>
    <t>XR HAND MIN 3V LT</t>
  </si>
  <si>
    <t>XR ABD ACUTE W CXR</t>
  </si>
  <si>
    <t>CMP PICCOLO</t>
  </si>
  <si>
    <t>CLOZAPINE QUANT</t>
  </si>
  <si>
    <t>PT MECHANICAL TRACTION</t>
  </si>
  <si>
    <t>US TRANSVAGINAL</t>
  </si>
  <si>
    <t>PT NEUROMUSCLE RE ED 15MIN</t>
  </si>
  <si>
    <t>US ABD COMPLETE</t>
  </si>
  <si>
    <t>CT SPINE THORACIC WO</t>
  </si>
  <si>
    <t>TESTOSTERONE TOTAL</t>
  </si>
  <si>
    <t>T3 FREE</t>
  </si>
  <si>
    <t>US PELVIC COMPLETE</t>
  </si>
  <si>
    <t>CKMB</t>
  </si>
  <si>
    <t>HEMOGLOBIN</t>
  </si>
  <si>
    <t>US EXT LWR VEN LT</t>
  </si>
  <si>
    <t>US ABD LIMITED</t>
  </si>
  <si>
    <t>CT ABD/PELVIS WWO</t>
  </si>
  <si>
    <t>HEMATOCRIT</t>
  </si>
  <si>
    <t>C DIFF TOXIN &amp; ANTIGEN</t>
  </si>
  <si>
    <t>AMMONIA BLOOD</t>
  </si>
  <si>
    <t>XR ELBOW MIN 3V LT</t>
  </si>
  <si>
    <t>MRI SPINE LUMBAR WO</t>
  </si>
  <si>
    <t>PT MANUAL THERAPY 15MIN</t>
  </si>
  <si>
    <t>US THYROID</t>
  </si>
  <si>
    <t>IRON BINDING CAPACITY</t>
  </si>
  <si>
    <t>XR KNEE 1-2V RT</t>
  </si>
  <si>
    <t>LITHIUM</t>
  </si>
  <si>
    <t>POTASSIUM SERUM</t>
  </si>
  <si>
    <t>XR ELBOW MIN 3V RT</t>
  </si>
  <si>
    <t>UREA NITROGEN BUN</t>
  </si>
  <si>
    <t>US RENAL KIDNEYS COMP</t>
  </si>
  <si>
    <t>US GALLBLADDER</t>
  </si>
  <si>
    <t>XR RIBS LT W CXR</t>
  </si>
  <si>
    <t>XR KNEE 1-2V LT</t>
  </si>
  <si>
    <t>XR TIB/FIB LT</t>
  </si>
  <si>
    <t>HIV 1 AGW HIV 1 AND HIV 2</t>
  </si>
  <si>
    <t>US CAROTID BILAT</t>
  </si>
  <si>
    <t>XR DXA BONE DEMS AXIAL</t>
  </si>
  <si>
    <t>CULTURE STOOL ROUTINE</t>
  </si>
  <si>
    <t>INSULIN</t>
  </si>
  <si>
    <t>PT RE EVALUATION</t>
  </si>
  <si>
    <t>XR RIBS RT W CXR</t>
  </si>
  <si>
    <t>XR PELVIS 1-2V</t>
  </si>
  <si>
    <t>US OB &lt;14 WKS SING FIRST</t>
  </si>
  <si>
    <t>XR TIB/FIB RT</t>
  </si>
  <si>
    <t>XR HUMERUS MIN 2V RT</t>
  </si>
  <si>
    <t>ACUTE HEPATITIS PANEL</t>
  </si>
  <si>
    <t>ANA REFLEX MULT CONFIRM</t>
  </si>
  <si>
    <t>KEPPRA LEVETIRACETAM</t>
  </si>
  <si>
    <t>INFUSION NONCHEMO (MED) 1ST HR</t>
  </si>
  <si>
    <t>MRI BRAIN WO</t>
  </si>
  <si>
    <t>XR SACRUM/COCCYX</t>
  </si>
  <si>
    <t>XR FOREARM 2V LT</t>
  </si>
  <si>
    <t>CEA</t>
  </si>
  <si>
    <t>PT TRACTION MECHANICAL</t>
  </si>
  <si>
    <t>US EXT LWR VEN RT</t>
  </si>
  <si>
    <t>CT HEAD WWO</t>
  </si>
  <si>
    <t>GLUCOSE BLOOD RANDOM</t>
  </si>
  <si>
    <t>TX/PRO/DX INJ SAME D</t>
  </si>
  <si>
    <t>US LIVER</t>
  </si>
  <si>
    <t>PTA  GAIT TRAINING 15 MIN</t>
  </si>
  <si>
    <t>XR FEMUR MIN 2V LT</t>
  </si>
  <si>
    <t>VITAMIN D 25 OH</t>
  </si>
  <si>
    <t>US SCROTUM</t>
  </si>
  <si>
    <t>OVA AND PARASITES</t>
  </si>
  <si>
    <t>FSH</t>
  </si>
  <si>
    <t>VENT MGMT INPAT SUBQ DAY</t>
  </si>
  <si>
    <t>T3 RESIN UPTAKE</t>
  </si>
  <si>
    <t>VANCOMYCIN TROUGH</t>
  </si>
  <si>
    <t>METHICILLIN RESISTAN</t>
  </si>
  <si>
    <t>US EXT LWR ART BIL</t>
  </si>
  <si>
    <t>RETICULOCYTE COUNT</t>
  </si>
  <si>
    <t>PROLACTIN</t>
  </si>
  <si>
    <t>CARBAMAZEPINE TEGRETOL</t>
  </si>
  <si>
    <t>BLOOD GAS VENOUS</t>
  </si>
  <si>
    <t>PT ELEC STIM UNATTND</t>
  </si>
  <si>
    <t>BMP ISTAT</t>
  </si>
  <si>
    <t>MRI SPINE CERVICAL WO</t>
  </si>
  <si>
    <t>CT PELVIS WO</t>
  </si>
  <si>
    <t>CT MAXILLO FACIAL W</t>
  </si>
  <si>
    <t>BLOOD ADMIN</t>
  </si>
  <si>
    <t>RHEUMATOID FACTOR</t>
  </si>
  <si>
    <t>ESTRADIOL</t>
  </si>
  <si>
    <t>XR FACIAL BONES MIN 3V</t>
  </si>
  <si>
    <t>US OBSTETRIC FOLLOW UP</t>
  </si>
  <si>
    <t>T3 TOTAL</t>
  </si>
  <si>
    <t>CT NECK WO</t>
  </si>
  <si>
    <t>XR FINGER RT RING</t>
  </si>
  <si>
    <t>RPR LABCORP</t>
  </si>
  <si>
    <t>XR RIBS LT</t>
  </si>
  <si>
    <t>XR CLAVICLE LT</t>
  </si>
  <si>
    <t>XR BONE DENSITY DEXA</t>
  </si>
  <si>
    <t>LEAD BLOOD PEDIATRIC</t>
  </si>
  <si>
    <t>FOLATE SERUM</t>
  </si>
  <si>
    <t>HEPATITIS C ANTIBODY</t>
  </si>
  <si>
    <t>RA TITER</t>
  </si>
  <si>
    <t>CREATININE URINE RANDOM</t>
  </si>
  <si>
    <t>PREALBUMIN</t>
  </si>
  <si>
    <t>BILIRUBIN TOTAL</t>
  </si>
  <si>
    <t>IV HYDRATION 1 HR</t>
  </si>
  <si>
    <t>CT HIP RIGHT WO</t>
  </si>
  <si>
    <t>XR NECK SOFT TISSUE</t>
  </si>
  <si>
    <t>XR HUMERUS MIN 2V LT</t>
  </si>
  <si>
    <t>XR SINUSES MIN 3V</t>
  </si>
  <si>
    <t>TESTOSTERONE FREE</t>
  </si>
  <si>
    <t>VANCOMYCIN RANDOM</t>
  </si>
  <si>
    <t>MRI BRAIN WWO</t>
  </si>
  <si>
    <t>XR PELVIS 1V</t>
  </si>
  <si>
    <t>CT NECK WWO</t>
  </si>
  <si>
    <t>XR FEMUR MIN 2V RT</t>
  </si>
  <si>
    <t>US EXT LWR VEN BIL</t>
  </si>
  <si>
    <t>TRILEPTAL OXCARBAZEPINE</t>
  </si>
  <si>
    <t>PT / INR DAILY</t>
  </si>
  <si>
    <t>XR ELBOW 2V LT</t>
  </si>
  <si>
    <t>AST</t>
  </si>
  <si>
    <t>PROTEIN S ACTIVITY</t>
  </si>
  <si>
    <t>PROGESTERONE</t>
  </si>
  <si>
    <t>HELICOBACTOR PYLORI ST</t>
  </si>
  <si>
    <t>BILIRUBIN DIRECT</t>
  </si>
  <si>
    <t>XR HAND 2V RT</t>
  </si>
  <si>
    <t>BRONCHOSPASM PRE &amp; POST BD</t>
  </si>
  <si>
    <t>XR SPINE LUMBAR 4V</t>
  </si>
  <si>
    <t>XR FINGER LT THUMB</t>
  </si>
  <si>
    <t>CT NECK W</t>
  </si>
  <si>
    <t>US DOPPLER VENOUS EXTR</t>
  </si>
  <si>
    <t>US EXT LWR NONVASC LT</t>
  </si>
  <si>
    <t>US CHEST</t>
  </si>
  <si>
    <t>XR FINGER LT LITTLE</t>
  </si>
  <si>
    <t>CT CHEST WWO</t>
  </si>
  <si>
    <t>MONO TEST</t>
  </si>
  <si>
    <t>ALT</t>
  </si>
  <si>
    <t>ALBUMIN SERUM</t>
  </si>
  <si>
    <t>IV INFUSION ADDL SEQ 1HR</t>
  </si>
  <si>
    <t>MRI SHOULDER RT WO</t>
  </si>
  <si>
    <t>CONTINUOUS PULSE OX</t>
  </si>
  <si>
    <t>INTUBATION EMERGENCY</t>
  </si>
  <si>
    <t>US ST HEAD NECK</t>
  </si>
  <si>
    <t>GADOVIST INJ BASE MR CONTRAS</t>
  </si>
  <si>
    <t>A9579</t>
  </si>
  <si>
    <t>LABORATORY</t>
  </si>
  <si>
    <t>MED SURG</t>
  </si>
  <si>
    <t>RESPIRATORY THERAPY</t>
  </si>
  <si>
    <t>RAD - DIAGNOSTIC</t>
  </si>
  <si>
    <t>CT SCAN</t>
  </si>
  <si>
    <t>INTRAVENOUS THERAPY</t>
  </si>
  <si>
    <t>PHYSICAL THERAPY</t>
  </si>
  <si>
    <t>ULTRASOUND</t>
  </si>
  <si>
    <t>MRI</t>
  </si>
  <si>
    <t>Laboratory</t>
  </si>
  <si>
    <t>RAD - PROFESSIONAL</t>
  </si>
  <si>
    <t>Professional Services</t>
  </si>
  <si>
    <t>Mutual of Omaha</t>
  </si>
  <si>
    <t>WellMed</t>
  </si>
  <si>
    <t>Aetna Market Fee Schedule and Medicare Fee Schedule</t>
  </si>
  <si>
    <t>BCBS Fee Schedule and 80% of usual charge</t>
  </si>
  <si>
    <t>Medicaid Fee Scched</t>
  </si>
  <si>
    <t>Reduction of charges</t>
  </si>
  <si>
    <t>835 data</t>
  </si>
  <si>
    <t>OFFICE VISIT- NEW PT- LEVEL III 99203</t>
  </si>
  <si>
    <t>OFFICE VISIT- NEW PT- LEVEL IV 99204</t>
  </si>
  <si>
    <t>OFFICE VISIT- NEW PT- LEVEL V 99205</t>
  </si>
  <si>
    <t>PREV VISIT- NEW- AGE 18-39 99385</t>
  </si>
  <si>
    <t>PREV VISIT NEW AGE 40-64 99386</t>
  </si>
  <si>
    <t>BASIC METABOLIC PANEL TOTAL CA</t>
  </si>
  <si>
    <t>VENIPUNCTURE ROUTINE</t>
  </si>
  <si>
    <t>COMPREHENSIVE METABOLIC PANEL</t>
  </si>
  <si>
    <t>LIPID PANEL</t>
  </si>
  <si>
    <t>RENAL FUNCTION PANEL</t>
  </si>
  <si>
    <t>HEPATIC FUNCTION PANEL</t>
  </si>
  <si>
    <t>URINALYSIS</t>
  </si>
  <si>
    <t>.UA AUTO W/O MICRO (CHARGE)</t>
  </si>
  <si>
    <t>PSA TOTAL LAB CORP</t>
  </si>
  <si>
    <t>TSH THYROID STIM HORMONE</t>
  </si>
  <si>
    <t>CBC COMPLETE AUTOMATED</t>
  </si>
  <si>
    <t>.CBC HEMOGRAM (CHARGE)</t>
  </si>
  <si>
    <t>PT / INR</t>
  </si>
  <si>
    <t>MIXING STUDIES PTT</t>
  </si>
  <si>
    <t>CT HEAD WO</t>
  </si>
  <si>
    <t>NM TC99M MEBROFENIN &lt;=1</t>
  </si>
  <si>
    <t>CREATININE SERUM</t>
  </si>
  <si>
    <t>CT PELVIS W</t>
  </si>
  <si>
    <t>IOHEXOL 300MG/ML 50ML BTL</t>
  </si>
  <si>
    <t>MRI ANKLE LT WO</t>
  </si>
  <si>
    <t>US ULS OBSTETRIC POST FIRST</t>
  </si>
  <si>
    <t>US ABDOMEN DUPLEX</t>
  </si>
  <si>
    <t>MM BR DIG MAMMO UNI GG</t>
  </si>
  <si>
    <t>MM BR DIG MAMMO BILAT GG</t>
  </si>
  <si>
    <t>MM BR SCREEN MAMMO BI</t>
  </si>
  <si>
    <t>Professional Radiology Services</t>
  </si>
  <si>
    <t>percent of billed charges</t>
  </si>
  <si>
    <t>US BREAST COMPLETE</t>
  </si>
  <si>
    <t>Ultrasound</t>
  </si>
  <si>
    <t>Post Date:  4/15/26</t>
  </si>
  <si>
    <t>Effective Date: 4/15/26</t>
  </si>
  <si>
    <t>Pricing as of 4/15/26, subject to change throughout the year</t>
  </si>
  <si>
    <t>Reimbursement info as of 4/15/26, contracts renew and change at various points throughout the year</t>
  </si>
  <si>
    <t>BCBS of Arkansas</t>
  </si>
  <si>
    <t>Aetna Plans</t>
  </si>
  <si>
    <t>UHC Commercial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</si>
</sst>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15" x14ac:knownFonts="1">
    <font>
      <sz val="11"/>
      <color theme="1"/>
      <name val="Aptos Narrow"/>
      <family val="2"/>
      <scheme val="minor"/>
    </font>
    <font>
      <sz val="11"/>
      <color theme="1"/>
      <name val="Aptos Narrow"/>
      <family val="2"/>
      <scheme val="minor"/>
    </font>
    <font>
      <sz val="18"/>
      <color theme="3"/>
      <name val="Aptos Display"/>
      <family val="2"/>
      <scheme val="major"/>
    </font>
    <font>
      <b/>
      <sz val="11"/>
      <color theme="3"/>
      <name val="Aptos Narrow"/>
      <family val="2"/>
      <scheme val="minor"/>
    </font>
    <font>
      <b/>
      <sz val="11"/>
      <color theme="0"/>
      <name val="Aptos Narrow"/>
      <family val="2"/>
      <scheme val="minor"/>
    </font>
    <font>
      <sz val="11"/>
      <color rgb="FFFF0000"/>
      <name val="Aptos Narrow"/>
      <family val="2"/>
      <scheme val="minor"/>
    </font>
    <font>
      <b/>
      <sz val="11"/>
      <color theme="1"/>
      <name val="Aptos Narrow"/>
      <family val="2"/>
      <scheme val="minor"/>
    </font>
    <font>
      <sz val="11"/>
      <color theme="0"/>
      <name val="Aptos Narrow"/>
      <family val="2"/>
      <scheme val="minor"/>
    </font>
    <font>
      <i/>
      <sz val="11"/>
      <color theme="1"/>
      <name val="Aptos Narrow"/>
      <family val="2"/>
      <scheme val="minor"/>
    </font>
    <font>
      <b/>
      <sz val="18"/>
      <color theme="3"/>
      <name val="Aptos Display"/>
      <family val="2"/>
      <scheme val="major"/>
    </font>
    <font>
      <sz val="11"/>
      <name val="Aptos Narrow"/>
      <family val="2"/>
      <scheme val="minor"/>
    </font>
    <font>
      <sz val="10"/>
      <name val="Arial"/>
      <family val="2"/>
    </font>
    <font>
      <b/>
      <sz val="9"/>
      <color theme="1"/>
      <name val="Aptos Narrow"/>
      <family val="2"/>
      <scheme val="minor"/>
    </font>
    <font>
      <b/>
      <sz val="11"/>
      <color theme="9" tint="0.79998168889431442"/>
      <name val="Aptos Narrow"/>
      <family val="2"/>
      <scheme val="minor"/>
    </font>
    <font>
      <b/>
      <sz val="9"/>
      <color theme="9" tint="0.79998168889431442"/>
      <name val="Aptos Narrow"/>
      <family val="2"/>
      <scheme val="minor"/>
    </font>
  </fonts>
  <fills count="9">
    <fill>
      <patternFill patternType="none"/>
    </fill>
    <fill>
      <patternFill patternType="gray125"/>
    </fill>
    <fill>
      <patternFill patternType="solid">
        <fgColor theme="3" tint="0.749992370372631"/>
        <bgColor indexed="64"/>
      </patternFill>
    </fill>
    <fill>
      <patternFill patternType="solid">
        <fgColor theme="3" tint="0.89999084444715716"/>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249977111117893"/>
        <bgColor indexed="64"/>
      </patternFill>
    </fill>
    <fill>
      <patternFill patternType="solid">
        <fgColor theme="3" tint="0.89999084444715716"/>
        <bgColor theme="8" tint="0.79998168889431442"/>
      </patternFill>
    </fill>
    <fill>
      <patternFill patternType="solid">
        <fgColor theme="3" tint="0.89999084444715716"/>
        <bgColor theme="8" tint="0.59999389629810485"/>
      </patternFill>
    </fill>
  </fills>
  <borders count="13">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theme="0"/>
      </left>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s>
  <cellStyleXfs count="7">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11" fillId="0" borderId="0"/>
    <xf numFmtId="43" fontId="1" fillId="0" borderId="0" applyFont="0" applyFill="0" applyBorder="0" applyAlignment="0" applyProtection="0"/>
  </cellStyleXfs>
  <cellXfs count="124">
    <xf numFmtId="0" fontId="0" fillId="0" borderId="0" xfId="0"/>
    <xf numFmtId="0" fontId="6" fillId="2" borderId="1" xfId="0" applyFont="1" applyFill="1" applyBorder="1"/>
    <xf numFmtId="0" fontId="6" fillId="2" borderId="2" xfId="0" applyFont="1" applyFill="1" applyBorder="1"/>
    <xf numFmtId="0" fontId="0" fillId="2" borderId="2" xfId="0" applyFill="1" applyBorder="1"/>
    <xf numFmtId="0" fontId="6" fillId="3" borderId="2" xfId="0" applyFont="1" applyFill="1" applyBorder="1"/>
    <xf numFmtId="0" fontId="6" fillId="3" borderId="2" xfId="0" applyFont="1" applyFill="1" applyBorder="1" applyAlignment="1">
      <alignment vertical="center" wrapText="1"/>
    </xf>
    <xf numFmtId="0" fontId="6" fillId="0" borderId="0" xfId="0" applyFont="1" applyAlignment="1">
      <alignment vertical="center" wrapText="1"/>
    </xf>
    <xf numFmtId="0" fontId="6" fillId="3" borderId="2" xfId="0" applyFont="1" applyFill="1" applyBorder="1" applyAlignment="1">
      <alignment horizontal="left" vertical="center"/>
    </xf>
    <xf numFmtId="0" fontId="6" fillId="0" borderId="0" xfId="0" applyFont="1" applyAlignment="1">
      <alignment vertical="center"/>
    </xf>
    <xf numFmtId="0" fontId="0" fillId="3" borderId="2" xfId="0" applyFill="1" applyBorder="1" applyAlignment="1">
      <alignment horizontal="left" indent="1"/>
    </xf>
    <xf numFmtId="0" fontId="0" fillId="0" borderId="0" xfId="0" applyAlignment="1">
      <alignment horizontal="left" indent="1"/>
    </xf>
    <xf numFmtId="0" fontId="6" fillId="3" borderId="2" xfId="0" applyFont="1" applyFill="1" applyBorder="1" applyAlignment="1">
      <alignment horizontal="left" vertical="center" wrapText="1"/>
    </xf>
    <xf numFmtId="0" fontId="0" fillId="3" borderId="2" xfId="0" applyFill="1" applyBorder="1" applyAlignment="1">
      <alignment horizontal="left" vertical="center" wrapText="1" indent="1"/>
    </xf>
    <xf numFmtId="0" fontId="8" fillId="3" borderId="2" xfId="0" applyFont="1" applyFill="1" applyBorder="1" applyAlignment="1">
      <alignment horizontal="left"/>
    </xf>
    <xf numFmtId="0" fontId="6" fillId="3" borderId="3" xfId="0" applyFont="1" applyFill="1" applyBorder="1"/>
    <xf numFmtId="0" fontId="9" fillId="0" borderId="0" xfId="3" applyFont="1" applyAlignment="1">
      <alignment horizontal="left" vertical="center"/>
    </xf>
    <xf numFmtId="1" fontId="0" fillId="0" borderId="0" xfId="0" applyNumberFormat="1" applyAlignment="1">
      <alignment horizontal="center"/>
    </xf>
    <xf numFmtId="44" fontId="0" fillId="0" borderId="0" xfId="1" applyFont="1" applyAlignment="1">
      <alignment horizontal="center"/>
    </xf>
    <xf numFmtId="44" fontId="0" fillId="0" borderId="0" xfId="1" applyFont="1"/>
    <xf numFmtId="0" fontId="3" fillId="0" borderId="0" xfId="4" applyAlignment="1">
      <alignment horizontal="left" vertical="center"/>
    </xf>
    <xf numFmtId="0" fontId="7" fillId="0" borderId="0" xfId="0" applyFont="1"/>
    <xf numFmtId="14" fontId="6" fillId="4" borderId="0" xfId="0" applyNumberFormat="1" applyFont="1" applyFill="1" applyAlignment="1">
      <alignment horizontal="left" vertical="center"/>
    </xf>
    <xf numFmtId="44" fontId="0" fillId="0" borderId="0" xfId="1" applyFont="1" applyFill="1" applyAlignment="1">
      <alignment horizontal="center"/>
    </xf>
    <xf numFmtId="14" fontId="6" fillId="0" borderId="0" xfId="0" applyNumberFormat="1" applyFont="1" applyAlignment="1">
      <alignment horizontal="left" vertical="center"/>
    </xf>
    <xf numFmtId="0" fontId="5" fillId="0" borderId="0" xfId="0" applyFont="1" applyAlignment="1">
      <alignment horizontal="left" vertical="center"/>
    </xf>
    <xf numFmtId="0" fontId="5" fillId="0" borderId="0" xfId="0" applyFont="1" applyAlignment="1">
      <alignment vertical="center" wrapText="1"/>
    </xf>
    <xf numFmtId="0" fontId="0" fillId="0" borderId="0" xfId="0" applyAlignment="1">
      <alignment vertical="center"/>
    </xf>
    <xf numFmtId="0" fontId="6" fillId="5" borderId="4" xfId="0" applyFont="1" applyFill="1" applyBorder="1" applyAlignment="1">
      <alignment horizontal="right" vertical="center"/>
    </xf>
    <xf numFmtId="0" fontId="5" fillId="0" borderId="0" xfId="0" applyFont="1"/>
    <xf numFmtId="0" fontId="0" fillId="0" borderId="0" xfId="0" applyAlignment="1">
      <alignment horizontal="center"/>
    </xf>
    <xf numFmtId="0" fontId="0" fillId="0" borderId="4" xfId="0" applyBorder="1"/>
    <xf numFmtId="0" fontId="4" fillId="6" borderId="9" xfId="0" applyFont="1" applyFill="1" applyBorder="1" applyAlignment="1">
      <alignment horizontal="left" vertical="center" wrapText="1"/>
    </xf>
    <xf numFmtId="0" fontId="7" fillId="6" borderId="9" xfId="0" applyFont="1" applyFill="1" applyBorder="1" applyAlignment="1">
      <alignment horizontal="center"/>
    </xf>
    <xf numFmtId="1" fontId="4" fillId="6" borderId="9" xfId="0" applyNumberFormat="1" applyFont="1" applyFill="1" applyBorder="1" applyAlignment="1">
      <alignment horizontal="center" wrapText="1"/>
    </xf>
    <xf numFmtId="44" fontId="4" fillId="6" borderId="9" xfId="1" applyFont="1" applyFill="1" applyBorder="1" applyAlignment="1">
      <alignment horizontal="center" wrapText="1"/>
    </xf>
    <xf numFmtId="0" fontId="4" fillId="6" borderId="9" xfId="0" applyFont="1" applyFill="1" applyBorder="1" applyAlignment="1">
      <alignment horizontal="center" wrapText="1"/>
    </xf>
    <xf numFmtId="0" fontId="6" fillId="0" borderId="0" xfId="0" applyFont="1" applyAlignment="1">
      <alignment horizontal="center" wrapText="1"/>
    </xf>
    <xf numFmtId="0" fontId="0" fillId="3" borderId="1" xfId="0" applyFill="1" applyBorder="1" applyAlignment="1">
      <alignment horizontal="left"/>
    </xf>
    <xf numFmtId="1" fontId="0" fillId="3" borderId="1" xfId="0" applyNumberFormat="1" applyFill="1" applyBorder="1" applyAlignment="1">
      <alignment horizontal="center"/>
    </xf>
    <xf numFmtId="44" fontId="0" fillId="3" borderId="1" xfId="1" applyFont="1" applyFill="1" applyBorder="1" applyAlignment="1">
      <alignment horizontal="left"/>
    </xf>
    <xf numFmtId="44" fontId="0" fillId="3" borderId="1" xfId="1" applyFont="1" applyFill="1" applyBorder="1"/>
    <xf numFmtId="44" fontId="1" fillId="3" borderId="1" xfId="1" applyFont="1" applyFill="1" applyBorder="1"/>
    <xf numFmtId="0" fontId="0" fillId="3" borderId="1" xfId="0" applyFill="1" applyBorder="1" applyAlignment="1">
      <alignment horizontal="left" vertical="center" wrapText="1"/>
    </xf>
    <xf numFmtId="0" fontId="0" fillId="3" borderId="5" xfId="0" applyFill="1" applyBorder="1" applyAlignment="1">
      <alignment horizontal="left"/>
    </xf>
    <xf numFmtId="1" fontId="0" fillId="3" borderId="5" xfId="0" applyNumberFormat="1" applyFill="1" applyBorder="1" applyAlignment="1">
      <alignment horizontal="center"/>
    </xf>
    <xf numFmtId="0" fontId="0" fillId="3" borderId="3" xfId="0" applyFill="1" applyBorder="1" applyAlignment="1">
      <alignment horizontal="left" indent="1"/>
    </xf>
    <xf numFmtId="1" fontId="0" fillId="3" borderId="3" xfId="0" applyNumberFormat="1" applyFill="1" applyBorder="1" applyAlignment="1">
      <alignment horizontal="center"/>
    </xf>
    <xf numFmtId="0" fontId="0" fillId="3" borderId="2" xfId="0" applyFill="1" applyBorder="1" applyAlignment="1">
      <alignment horizontal="left"/>
    </xf>
    <xf numFmtId="1" fontId="0" fillId="3" borderId="2" xfId="0" applyNumberFormat="1" applyFill="1" applyBorder="1" applyAlignment="1">
      <alignment horizontal="center"/>
    </xf>
    <xf numFmtId="0" fontId="0" fillId="7" borderId="2" xfId="0" applyFill="1" applyBorder="1" applyAlignment="1">
      <alignment horizontal="left" indent="1"/>
    </xf>
    <xf numFmtId="1" fontId="0" fillId="8" borderId="2" xfId="0" applyNumberFormat="1" applyFill="1" applyBorder="1" applyAlignment="1">
      <alignment horizontal="center" vertical="center"/>
    </xf>
    <xf numFmtId="1" fontId="0" fillId="8" borderId="2" xfId="0" applyNumberFormat="1" applyFill="1" applyBorder="1" applyAlignment="1">
      <alignment horizontal="center"/>
    </xf>
    <xf numFmtId="1" fontId="0" fillId="8" borderId="2" xfId="0" applyNumberFormat="1" applyFill="1" applyBorder="1" applyAlignment="1">
      <alignment horizontal="right"/>
    </xf>
    <xf numFmtId="0" fontId="0" fillId="3" borderId="1" xfId="0" applyFill="1" applyBorder="1"/>
    <xf numFmtId="0" fontId="10" fillId="3" borderId="5" xfId="0" applyFont="1" applyFill="1" applyBorder="1"/>
    <xf numFmtId="1" fontId="10" fillId="3" borderId="5" xfId="0" applyNumberFormat="1" applyFont="1" applyFill="1" applyBorder="1" applyAlignment="1">
      <alignment horizontal="center"/>
    </xf>
    <xf numFmtId="0" fontId="0" fillId="3" borderId="11" xfId="0" applyFill="1" applyBorder="1" applyAlignment="1">
      <alignment horizontal="left"/>
    </xf>
    <xf numFmtId="0" fontId="0" fillId="0" borderId="0" xfId="0" applyAlignment="1">
      <alignment horizontal="left" vertical="center"/>
    </xf>
    <xf numFmtId="0" fontId="0" fillId="3" borderId="5" xfId="0" applyFill="1" applyBorder="1"/>
    <xf numFmtId="44" fontId="0" fillId="3" borderId="5" xfId="1" applyFont="1" applyFill="1" applyBorder="1"/>
    <xf numFmtId="164" fontId="9" fillId="0" borderId="0" xfId="6" applyNumberFormat="1" applyFont="1" applyAlignment="1">
      <alignment horizontal="left" vertical="center"/>
    </xf>
    <xf numFmtId="164" fontId="3" fillId="0" borderId="0" xfId="6" applyNumberFormat="1" applyFont="1" applyAlignment="1">
      <alignment horizontal="left" vertical="center"/>
    </xf>
    <xf numFmtId="164" fontId="6" fillId="0" borderId="0" xfId="6" applyNumberFormat="1" applyFont="1" applyAlignment="1">
      <alignment horizontal="left" vertical="center"/>
    </xf>
    <xf numFmtId="164" fontId="5" fillId="0" borderId="0" xfId="6" applyNumberFormat="1" applyFont="1" applyAlignment="1">
      <alignment horizontal="left" vertical="center"/>
    </xf>
    <xf numFmtId="164" fontId="4" fillId="6" borderId="9" xfId="6" applyNumberFormat="1" applyFont="1" applyFill="1" applyBorder="1" applyAlignment="1">
      <alignment horizontal="left" vertical="center" wrapText="1"/>
    </xf>
    <xf numFmtId="164" fontId="0" fillId="3" borderId="1" xfId="6" applyNumberFormat="1" applyFont="1" applyFill="1" applyBorder="1" applyAlignment="1">
      <alignment horizontal="left" vertical="center" wrapText="1"/>
    </xf>
    <xf numFmtId="164" fontId="0" fillId="3" borderId="1" xfId="6" applyNumberFormat="1" applyFont="1" applyFill="1" applyBorder="1" applyAlignment="1">
      <alignment horizontal="left" vertical="center"/>
    </xf>
    <xf numFmtId="164" fontId="0" fillId="3" borderId="5" xfId="6" applyNumberFormat="1" applyFont="1" applyFill="1" applyBorder="1" applyAlignment="1">
      <alignment horizontal="left" vertical="center"/>
    </xf>
    <xf numFmtId="164" fontId="0" fillId="3" borderId="3" xfId="6" applyNumberFormat="1" applyFont="1" applyFill="1" applyBorder="1" applyAlignment="1">
      <alignment horizontal="left" vertical="center" wrapText="1"/>
    </xf>
    <xf numFmtId="164" fontId="0" fillId="3" borderId="2" xfId="6" applyNumberFormat="1" applyFont="1" applyFill="1" applyBorder="1" applyAlignment="1">
      <alignment horizontal="left" vertical="center" wrapText="1"/>
    </xf>
    <xf numFmtId="164" fontId="10" fillId="3" borderId="5" xfId="6" applyNumberFormat="1" applyFont="1" applyFill="1" applyBorder="1" applyAlignment="1">
      <alignment horizontal="left"/>
    </xf>
    <xf numFmtId="164" fontId="0" fillId="3" borderId="10" xfId="6" applyNumberFormat="1" applyFont="1" applyFill="1" applyBorder="1" applyAlignment="1">
      <alignment horizontal="left" vertical="center"/>
    </xf>
    <xf numFmtId="164" fontId="0" fillId="3" borderId="5" xfId="6" applyNumberFormat="1" applyFont="1" applyFill="1" applyBorder="1"/>
    <xf numFmtId="164" fontId="0" fillId="0" borderId="0" xfId="6" applyNumberFormat="1" applyFont="1" applyAlignment="1">
      <alignment horizontal="left" vertical="center"/>
    </xf>
    <xf numFmtId="14" fontId="6" fillId="4" borderId="0" xfId="6" applyNumberFormat="1" applyFont="1" applyFill="1" applyAlignment="1">
      <alignment horizontal="left" vertical="center"/>
    </xf>
    <xf numFmtId="0" fontId="0" fillId="8" borderId="2" xfId="0" applyFill="1" applyBorder="1" applyAlignment="1">
      <alignment horizontal="left" indent="1"/>
    </xf>
    <xf numFmtId="0" fontId="0" fillId="3" borderId="0" xfId="0" applyFill="1"/>
    <xf numFmtId="44" fontId="0" fillId="3" borderId="0" xfId="1" applyFont="1" applyFill="1"/>
    <xf numFmtId="0" fontId="9" fillId="0" borderId="0" xfId="3" applyFont="1" applyAlignment="1">
      <alignment horizontal="right" vertical="center"/>
    </xf>
    <xf numFmtId="0" fontId="3" fillId="0" borderId="0" xfId="4" applyAlignment="1">
      <alignment horizontal="right" vertical="center"/>
    </xf>
    <xf numFmtId="14" fontId="6" fillId="4" borderId="0" xfId="0" applyNumberFormat="1" applyFont="1" applyFill="1" applyAlignment="1">
      <alignment horizontal="right" vertical="center"/>
    </xf>
    <xf numFmtId="14" fontId="6" fillId="0" borderId="0" xfId="0" applyNumberFormat="1" applyFont="1" applyAlignment="1">
      <alignment horizontal="right" vertical="center"/>
    </xf>
    <xf numFmtId="0" fontId="5" fillId="0" borderId="0" xfId="0" applyFont="1" applyAlignment="1">
      <alignment horizontal="right" vertical="center"/>
    </xf>
    <xf numFmtId="0" fontId="4" fillId="6" borderId="9" xfId="0" applyFont="1" applyFill="1" applyBorder="1" applyAlignment="1">
      <alignment horizontal="right" vertical="center" wrapText="1"/>
    </xf>
    <xf numFmtId="0" fontId="0" fillId="3" borderId="1" xfId="0" applyFill="1" applyBorder="1" applyAlignment="1">
      <alignment horizontal="right" vertical="center" wrapText="1"/>
    </xf>
    <xf numFmtId="0" fontId="0" fillId="3" borderId="5" xfId="0" applyFill="1" applyBorder="1" applyAlignment="1">
      <alignment horizontal="right"/>
    </xf>
    <xf numFmtId="0" fontId="0" fillId="3" borderId="0" xfId="0" applyFill="1" applyAlignment="1">
      <alignment horizontal="right"/>
    </xf>
    <xf numFmtId="0" fontId="0" fillId="0" borderId="0" xfId="0" applyAlignment="1">
      <alignment horizontal="right" vertical="center"/>
    </xf>
    <xf numFmtId="1" fontId="0" fillId="0" borderId="0" xfId="0" applyNumberFormat="1" applyAlignment="1">
      <alignment horizontal="right"/>
    </xf>
    <xf numFmtId="0" fontId="5" fillId="0" borderId="0" xfId="0" applyFont="1" applyAlignment="1">
      <alignment horizontal="right" vertical="center" wrapText="1"/>
    </xf>
    <xf numFmtId="0" fontId="0" fillId="0" borderId="0" xfId="0" applyAlignment="1">
      <alignment horizontal="right"/>
    </xf>
    <xf numFmtId="1" fontId="4" fillId="6" borderId="9" xfId="0" applyNumberFormat="1" applyFont="1" applyFill="1" applyBorder="1" applyAlignment="1">
      <alignment horizontal="right" wrapText="1"/>
    </xf>
    <xf numFmtId="1" fontId="0" fillId="3" borderId="1" xfId="0" applyNumberFormat="1" applyFill="1" applyBorder="1" applyAlignment="1">
      <alignment horizontal="right"/>
    </xf>
    <xf numFmtId="1" fontId="0" fillId="3" borderId="5" xfId="0" applyNumberFormat="1" applyFill="1" applyBorder="1" applyAlignment="1">
      <alignment horizontal="right"/>
    </xf>
    <xf numFmtId="1" fontId="0" fillId="3" borderId="3" xfId="0" applyNumberFormat="1" applyFill="1" applyBorder="1" applyAlignment="1">
      <alignment horizontal="right"/>
    </xf>
    <xf numFmtId="1" fontId="0" fillId="3" borderId="2" xfId="0" applyNumberFormat="1" applyFill="1" applyBorder="1" applyAlignment="1">
      <alignment horizontal="right"/>
    </xf>
    <xf numFmtId="1" fontId="0" fillId="7" borderId="2" xfId="0" applyNumberFormat="1" applyFill="1" applyBorder="1" applyAlignment="1">
      <alignment horizontal="right" vertical="center"/>
    </xf>
    <xf numFmtId="1" fontId="10" fillId="3" borderId="5" xfId="0" applyNumberFormat="1" applyFont="1" applyFill="1" applyBorder="1" applyAlignment="1">
      <alignment horizontal="right"/>
    </xf>
    <xf numFmtId="1" fontId="0" fillId="3" borderId="10" xfId="0" applyNumberFormat="1" applyFill="1" applyBorder="1" applyAlignment="1">
      <alignment horizontal="right"/>
    </xf>
    <xf numFmtId="0" fontId="5" fillId="0" borderId="0" xfId="0" applyFont="1" applyAlignment="1">
      <alignment horizontal="center" vertical="center" wrapText="1"/>
    </xf>
    <xf numFmtId="0" fontId="0" fillId="3" borderId="2" xfId="0" applyFill="1" applyBorder="1" applyAlignment="1">
      <alignment horizontal="center"/>
    </xf>
    <xf numFmtId="0" fontId="0" fillId="3" borderId="5" xfId="0" applyFill="1" applyBorder="1" applyAlignment="1">
      <alignment horizontal="center"/>
    </xf>
    <xf numFmtId="0" fontId="0" fillId="3" borderId="0" xfId="0" applyFill="1" applyAlignment="1">
      <alignment horizontal="center"/>
    </xf>
    <xf numFmtId="44" fontId="7" fillId="0" borderId="0" xfId="1" applyFont="1"/>
    <xf numFmtId="44" fontId="0" fillId="0" borderId="0" xfId="1" applyFont="1" applyAlignment="1">
      <alignment vertical="center"/>
    </xf>
    <xf numFmtId="44" fontId="1" fillId="3" borderId="5" xfId="1" applyFont="1" applyFill="1" applyBorder="1"/>
    <xf numFmtId="9" fontId="13" fillId="5" borderId="5" xfId="1" applyNumberFormat="1" applyFont="1" applyFill="1" applyBorder="1" applyAlignment="1">
      <alignment horizontal="center" wrapText="1"/>
    </xf>
    <xf numFmtId="44" fontId="14" fillId="5" borderId="5" xfId="1" applyFont="1" applyFill="1" applyBorder="1" applyAlignment="1">
      <alignment horizontal="center" wrapText="1"/>
    </xf>
    <xf numFmtId="9" fontId="14" fillId="5" borderId="8" xfId="2" applyFont="1" applyFill="1" applyBorder="1" applyAlignment="1">
      <alignment horizontal="center" wrapText="1"/>
    </xf>
    <xf numFmtId="9" fontId="14" fillId="5" borderId="5" xfId="1" applyNumberFormat="1" applyFont="1" applyFill="1" applyBorder="1" applyAlignment="1">
      <alignment horizontal="center" wrapText="1"/>
    </xf>
    <xf numFmtId="9" fontId="14" fillId="5" borderId="5" xfId="2" applyFont="1" applyFill="1" applyBorder="1" applyAlignment="1">
      <alignment horizontal="center" wrapText="1"/>
    </xf>
    <xf numFmtId="0" fontId="12" fillId="5" borderId="5" xfId="0" applyFont="1" applyFill="1" applyBorder="1" applyAlignment="1">
      <alignment horizontal="center" vertical="center" wrapText="1"/>
    </xf>
    <xf numFmtId="44" fontId="12" fillId="5" borderId="6" xfId="1" applyFont="1" applyFill="1" applyBorder="1" applyAlignment="1">
      <alignment horizontal="center" vertical="center" wrapText="1"/>
    </xf>
    <xf numFmtId="0" fontId="12" fillId="5" borderId="4" xfId="0" applyFont="1" applyFill="1" applyBorder="1" applyAlignment="1">
      <alignment horizontal="center" vertical="center" wrapText="1"/>
    </xf>
    <xf numFmtId="0" fontId="12" fillId="5" borderId="6" xfId="0" applyFont="1" applyFill="1" applyBorder="1" applyAlignment="1">
      <alignment horizontal="center" vertical="center" wrapText="1"/>
    </xf>
    <xf numFmtId="0" fontId="12" fillId="5" borderId="7" xfId="0" applyFont="1" applyFill="1" applyBorder="1" applyAlignment="1">
      <alignment horizontal="center" vertical="center" wrapText="1"/>
    </xf>
    <xf numFmtId="164" fontId="0" fillId="3" borderId="1" xfId="6" applyNumberFormat="1" applyFont="1" applyFill="1" applyBorder="1" applyAlignment="1">
      <alignment horizontal="center" vertical="center"/>
    </xf>
    <xf numFmtId="164" fontId="0" fillId="3" borderId="3" xfId="6" applyNumberFormat="1" applyFont="1" applyFill="1" applyBorder="1" applyAlignment="1">
      <alignment horizontal="center" vertical="center"/>
    </xf>
    <xf numFmtId="164" fontId="1" fillId="3" borderId="1" xfId="6" applyNumberFormat="1" applyFont="1" applyFill="1" applyBorder="1" applyAlignment="1">
      <alignment horizontal="center" vertical="center"/>
    </xf>
    <xf numFmtId="164" fontId="1" fillId="3" borderId="3" xfId="6" applyNumberFormat="1" applyFont="1" applyFill="1" applyBorder="1" applyAlignment="1">
      <alignment horizontal="center" vertical="center"/>
    </xf>
    <xf numFmtId="164" fontId="0" fillId="3" borderId="11" xfId="6" applyNumberFormat="1" applyFont="1" applyFill="1" applyBorder="1" applyAlignment="1">
      <alignment horizontal="center" vertical="center"/>
    </xf>
    <xf numFmtId="164" fontId="0" fillId="3" borderId="12" xfId="6" applyNumberFormat="1" applyFont="1" applyFill="1" applyBorder="1" applyAlignment="1">
      <alignment horizontal="center" vertical="center"/>
    </xf>
    <xf numFmtId="164" fontId="0" fillId="3" borderId="1" xfId="6" applyNumberFormat="1" applyFont="1" applyFill="1" applyBorder="1" applyAlignment="1">
      <alignment horizontal="center"/>
    </xf>
    <xf numFmtId="164" fontId="0" fillId="3" borderId="3" xfId="6" applyNumberFormat="1" applyFont="1" applyFill="1" applyBorder="1" applyAlignment="1">
      <alignment horizontal="center"/>
    </xf>
  </cellXfs>
  <cellStyles count="7">
    <cellStyle name="Comma" xfId="6" builtinId="3"/>
    <cellStyle name="Currency" xfId="1" builtinId="4"/>
    <cellStyle name="Heading 4" xfId="4" builtinId="19"/>
    <cellStyle name="Normal" xfId="0" builtinId="0"/>
    <cellStyle name="Normal 2" xfId="5" xr:uid="{60FC2C6D-71C6-4A7D-8578-3FC8B462508F}"/>
    <cellStyle name="Percent" xfId="2" builtinId="5"/>
    <cellStyle name="Title" xfId="3"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5FA7D-ED91-4817-B2B6-6638FFC7CBE4}">
  <dimension ref="B1:K24"/>
  <sheetViews>
    <sheetView workbookViewId="0">
      <selection activeCell="B1" sqref="B1"/>
    </sheetView>
  </sheetViews>
  <sheetFormatPr defaultRowHeight="14.4" x14ac:dyDescent="0.55000000000000004"/>
  <cols>
    <col min="1" max="1" width="2.15625" customWidth="1"/>
    <col min="2" max="2" width="128.3671875" customWidth="1"/>
  </cols>
  <sheetData>
    <row r="1" spans="2:11" x14ac:dyDescent="0.55000000000000004">
      <c r="B1" s="1" t="s">
        <v>0</v>
      </c>
    </row>
    <row r="2" spans="2:11" x14ac:dyDescent="0.55000000000000004">
      <c r="B2" s="2" t="s">
        <v>105</v>
      </c>
    </row>
    <row r="3" spans="2:11" x14ac:dyDescent="0.55000000000000004">
      <c r="B3" s="2" t="s">
        <v>402</v>
      </c>
    </row>
    <row r="4" spans="2:11" x14ac:dyDescent="0.55000000000000004">
      <c r="B4" s="2" t="s">
        <v>403</v>
      </c>
    </row>
    <row r="5" spans="2:11" x14ac:dyDescent="0.55000000000000004">
      <c r="B5" s="3"/>
    </row>
    <row r="6" spans="2:11" x14ac:dyDescent="0.55000000000000004">
      <c r="B6" s="4" t="s">
        <v>1</v>
      </c>
    </row>
    <row r="7" spans="2:11" x14ac:dyDescent="0.55000000000000004">
      <c r="B7" s="4"/>
    </row>
    <row r="8" spans="2:11" ht="28.8" x14ac:dyDescent="0.55000000000000004">
      <c r="B8" s="5" t="s">
        <v>106</v>
      </c>
      <c r="C8" s="6"/>
      <c r="D8" s="6"/>
      <c r="E8" s="6"/>
      <c r="F8" s="6"/>
      <c r="G8" s="6"/>
      <c r="H8" s="6"/>
      <c r="I8" s="6"/>
      <c r="J8" s="6"/>
      <c r="K8" s="6"/>
    </row>
    <row r="9" spans="2:11" x14ac:dyDescent="0.55000000000000004">
      <c r="B9" s="7" t="s">
        <v>2</v>
      </c>
      <c r="C9" s="8"/>
      <c r="D9" s="8"/>
      <c r="E9" s="8"/>
      <c r="F9" s="8"/>
      <c r="G9" s="8"/>
      <c r="H9" s="8"/>
      <c r="I9" s="8"/>
      <c r="J9" s="8"/>
      <c r="K9" s="8"/>
    </row>
    <row r="10" spans="2:11" s="10" customFormat="1" x14ac:dyDescent="0.55000000000000004">
      <c r="B10" s="9" t="s">
        <v>3</v>
      </c>
    </row>
    <row r="11" spans="2:11" s="10" customFormat="1" x14ac:dyDescent="0.55000000000000004">
      <c r="B11" s="9" t="s">
        <v>4</v>
      </c>
    </row>
    <row r="12" spans="2:11" s="10" customFormat="1" x14ac:dyDescent="0.55000000000000004">
      <c r="B12" s="9" t="s">
        <v>404</v>
      </c>
    </row>
    <row r="13" spans="2:11" s="10" customFormat="1" x14ac:dyDescent="0.55000000000000004">
      <c r="B13" s="9" t="s">
        <v>5</v>
      </c>
    </row>
    <row r="14" spans="2:11" s="10" customFormat="1" x14ac:dyDescent="0.55000000000000004">
      <c r="B14" s="9"/>
    </row>
    <row r="15" spans="2:11" x14ac:dyDescent="0.55000000000000004">
      <c r="B15" s="11" t="s">
        <v>6</v>
      </c>
      <c r="C15" s="6"/>
      <c r="D15" s="6"/>
      <c r="E15" s="6"/>
      <c r="F15" s="6"/>
      <c r="G15" s="6"/>
      <c r="H15" s="6"/>
      <c r="I15" s="6"/>
      <c r="J15" s="6"/>
      <c r="K15" s="6"/>
    </row>
    <row r="16" spans="2:11" x14ac:dyDescent="0.55000000000000004">
      <c r="B16" s="12" t="s">
        <v>7</v>
      </c>
      <c r="C16" s="6"/>
      <c r="D16" s="6"/>
      <c r="E16" s="6"/>
      <c r="F16" s="6"/>
      <c r="G16" s="6"/>
      <c r="H16" s="6"/>
      <c r="I16" s="6"/>
      <c r="J16" s="6"/>
      <c r="K16" s="6"/>
    </row>
    <row r="17" spans="2:11" x14ac:dyDescent="0.55000000000000004">
      <c r="B17" s="11" t="s">
        <v>8</v>
      </c>
      <c r="C17" s="6"/>
      <c r="D17" s="6"/>
      <c r="E17" s="6"/>
      <c r="F17" s="6"/>
      <c r="G17" s="6"/>
      <c r="H17" s="6"/>
      <c r="I17" s="6"/>
      <c r="J17" s="6"/>
      <c r="K17" s="6"/>
    </row>
    <row r="18" spans="2:11" s="10" customFormat="1" x14ac:dyDescent="0.55000000000000004">
      <c r="B18" s="9" t="s">
        <v>9</v>
      </c>
    </row>
    <row r="19" spans="2:11" s="10" customFormat="1" x14ac:dyDescent="0.55000000000000004">
      <c r="B19" s="9" t="s">
        <v>405</v>
      </c>
    </row>
    <row r="20" spans="2:11" x14ac:dyDescent="0.55000000000000004">
      <c r="B20" s="11"/>
      <c r="C20" s="6"/>
      <c r="D20" s="6"/>
      <c r="E20" s="6"/>
      <c r="F20" s="6"/>
      <c r="G20" s="6"/>
      <c r="H20" s="6"/>
      <c r="I20" s="6"/>
      <c r="J20" s="6"/>
      <c r="K20" s="6"/>
    </row>
    <row r="21" spans="2:11" x14ac:dyDescent="0.55000000000000004">
      <c r="B21" s="13" t="s">
        <v>114</v>
      </c>
    </row>
    <row r="22" spans="2:11" x14ac:dyDescent="0.55000000000000004">
      <c r="B22" s="4"/>
    </row>
    <row r="23" spans="2:11" ht="43.2" x14ac:dyDescent="0.55000000000000004">
      <c r="B23" s="5" t="s">
        <v>10</v>
      </c>
      <c r="C23" s="6"/>
      <c r="D23" s="6"/>
      <c r="E23" s="6"/>
      <c r="F23" s="6"/>
      <c r="G23" s="6"/>
      <c r="H23" s="6"/>
      <c r="I23" s="6"/>
      <c r="J23" s="6"/>
      <c r="K23" s="6"/>
    </row>
    <row r="24" spans="2:11" x14ac:dyDescent="0.55000000000000004">
      <c r="B24" s="1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899E9-AFE7-4B58-AFEA-6FA76877E2D5}">
  <dimension ref="A1:S512"/>
  <sheetViews>
    <sheetView tabSelected="1" zoomScaleNormal="100" workbookViewId="0">
      <selection activeCell="D8" sqref="D8"/>
    </sheetView>
  </sheetViews>
  <sheetFormatPr defaultColWidth="8.20703125" defaultRowHeight="14.4" x14ac:dyDescent="0.55000000000000004"/>
  <cols>
    <col min="1" max="1" width="11.62890625" style="73" customWidth="1"/>
    <col min="2" max="2" width="10.3671875" style="87" hidden="1" customWidth="1"/>
    <col min="3" max="3" width="31.15625" style="57" hidden="1" customWidth="1"/>
    <col min="4" max="4" width="60.47265625" customWidth="1"/>
    <col min="5" max="5" width="10.9453125" style="90" customWidth="1"/>
    <col min="6" max="6" width="29.83984375" style="29" bestFit="1" customWidth="1"/>
    <col min="7" max="7" width="17.26171875" style="18" bestFit="1" customWidth="1"/>
    <col min="8" max="8" width="15.68359375" customWidth="1"/>
    <col min="9" max="9" width="17.26171875" customWidth="1"/>
    <col min="10" max="10" width="11.47265625" customWidth="1"/>
    <col min="11" max="11" width="12.9453125" style="18" customWidth="1"/>
    <col min="12" max="12" width="12.5234375" bestFit="1" customWidth="1"/>
    <col min="13" max="13" width="11.15625" customWidth="1"/>
    <col min="14" max="17" width="9.89453125" bestFit="1" customWidth="1"/>
    <col min="18" max="18" width="8.3671875" bestFit="1" customWidth="1"/>
    <col min="19" max="19" width="9.89453125" bestFit="1" customWidth="1"/>
  </cols>
  <sheetData>
    <row r="1" spans="1:19" ht="38.700000000000003" customHeight="1" x14ac:dyDescent="0.55000000000000004">
      <c r="A1" s="60" t="s">
        <v>105</v>
      </c>
      <c r="B1" s="78"/>
      <c r="C1" s="15"/>
      <c r="E1" s="88"/>
      <c r="F1" s="16"/>
      <c r="G1" s="17"/>
      <c r="J1" s="18"/>
      <c r="L1" s="18"/>
      <c r="M1" s="18"/>
      <c r="N1" s="18"/>
      <c r="O1" s="18"/>
      <c r="P1" s="18"/>
      <c r="Q1" s="18"/>
      <c r="R1" s="18"/>
      <c r="S1" s="18"/>
    </row>
    <row r="2" spans="1:19" x14ac:dyDescent="0.55000000000000004">
      <c r="A2" s="61" t="s">
        <v>11</v>
      </c>
      <c r="B2" s="79"/>
      <c r="C2" s="19"/>
      <c r="E2" s="88"/>
      <c r="F2" s="16"/>
      <c r="G2" s="17"/>
      <c r="K2" s="103"/>
      <c r="L2" s="20"/>
    </row>
    <row r="3" spans="1:19" x14ac:dyDescent="0.55000000000000004">
      <c r="A3" s="74">
        <v>46126</v>
      </c>
      <c r="B3" s="80"/>
      <c r="C3" s="21"/>
      <c r="E3" s="88"/>
      <c r="F3" s="16"/>
      <c r="G3" s="22"/>
      <c r="J3" s="18"/>
      <c r="L3" s="18"/>
      <c r="M3" s="18"/>
      <c r="N3" s="18"/>
      <c r="O3" s="18"/>
      <c r="P3" s="18"/>
      <c r="Q3" s="18"/>
      <c r="R3" s="18"/>
      <c r="S3" s="18"/>
    </row>
    <row r="4" spans="1:19" x14ac:dyDescent="0.55000000000000004">
      <c r="A4" s="62"/>
      <c r="B4" s="81"/>
      <c r="C4" s="23"/>
      <c r="E4" s="88"/>
      <c r="F4" s="16"/>
      <c r="G4" s="22"/>
      <c r="J4" s="18"/>
      <c r="L4" s="18"/>
      <c r="M4" s="18"/>
      <c r="N4" s="18"/>
      <c r="O4" s="18"/>
      <c r="P4" s="18"/>
      <c r="Q4" s="18"/>
      <c r="R4" s="18"/>
      <c r="S4" s="18"/>
    </row>
    <row r="5" spans="1:19" s="26" customFormat="1" ht="40.35" customHeight="1" x14ac:dyDescent="0.55000000000000004">
      <c r="A5" s="63"/>
      <c r="B5" s="82"/>
      <c r="C5" s="24"/>
      <c r="D5" s="25"/>
      <c r="E5" s="89"/>
      <c r="F5" s="99"/>
      <c r="G5" s="17"/>
      <c r="H5" s="17"/>
      <c r="I5" s="17"/>
      <c r="J5" s="17"/>
      <c r="K5" s="104"/>
    </row>
    <row r="6" spans="1:19" s="26" customFormat="1" ht="40.35" customHeight="1" x14ac:dyDescent="0.55000000000000004">
      <c r="A6" s="63"/>
      <c r="B6" s="82"/>
      <c r="C6" s="24"/>
      <c r="D6" s="25"/>
      <c r="E6" s="89"/>
      <c r="F6" s="99"/>
      <c r="G6" s="17"/>
      <c r="H6" s="17"/>
      <c r="I6" s="17"/>
      <c r="J6" s="17"/>
      <c r="K6" s="104"/>
    </row>
    <row r="7" spans="1:19" ht="23.4" x14ac:dyDescent="0.55000000000000004">
      <c r="A7" s="63"/>
      <c r="B7" s="82"/>
      <c r="C7" s="24"/>
      <c r="D7" s="28"/>
      <c r="G7" s="17"/>
      <c r="H7" s="30"/>
      <c r="I7" s="27" t="s">
        <v>12</v>
      </c>
      <c r="J7" s="111" t="s">
        <v>13</v>
      </c>
      <c r="K7" s="112" t="s">
        <v>407</v>
      </c>
      <c r="L7" s="113" t="s">
        <v>406</v>
      </c>
      <c r="M7" s="111" t="s">
        <v>107</v>
      </c>
      <c r="N7" s="114" t="s">
        <v>108</v>
      </c>
      <c r="O7" s="115" t="s">
        <v>109</v>
      </c>
      <c r="P7" s="111" t="s">
        <v>361</v>
      </c>
      <c r="Q7" s="115" t="s">
        <v>362</v>
      </c>
      <c r="R7" s="111" t="s">
        <v>110</v>
      </c>
      <c r="S7" s="111" t="s">
        <v>408</v>
      </c>
    </row>
    <row r="8" spans="1:19" s="36" customFormat="1" ht="35.1" customHeight="1" x14ac:dyDescent="0.55000000000000004">
      <c r="A8" s="64" t="s">
        <v>14</v>
      </c>
      <c r="B8" s="83" t="s">
        <v>111</v>
      </c>
      <c r="C8" s="31" t="s">
        <v>112</v>
      </c>
      <c r="D8" s="32" t="s">
        <v>15</v>
      </c>
      <c r="E8" s="91" t="s">
        <v>16</v>
      </c>
      <c r="F8" s="33" t="s">
        <v>17</v>
      </c>
      <c r="G8" s="34" t="s">
        <v>18</v>
      </c>
      <c r="H8" s="35" t="s">
        <v>19</v>
      </c>
      <c r="I8" s="35" t="s">
        <v>20</v>
      </c>
      <c r="J8" s="106">
        <v>0.4</v>
      </c>
      <c r="K8" s="107" t="s">
        <v>363</v>
      </c>
      <c r="L8" s="108" t="s">
        <v>364</v>
      </c>
      <c r="M8" s="109" t="s">
        <v>365</v>
      </c>
      <c r="N8" s="110" t="s">
        <v>366</v>
      </c>
      <c r="O8" s="110" t="s">
        <v>399</v>
      </c>
      <c r="P8" s="109" t="s">
        <v>367</v>
      </c>
      <c r="Q8" s="109" t="s">
        <v>367</v>
      </c>
      <c r="R8" s="109" t="s">
        <v>365</v>
      </c>
      <c r="S8" s="109" t="s">
        <v>367</v>
      </c>
    </row>
    <row r="9" spans="1:19" x14ac:dyDescent="0.55000000000000004">
      <c r="A9" s="65">
        <v>1</v>
      </c>
      <c r="B9" s="84"/>
      <c r="C9" s="42"/>
      <c r="D9" s="37" t="s">
        <v>21</v>
      </c>
      <c r="E9" s="92">
        <v>90832</v>
      </c>
      <c r="F9" s="38" t="s">
        <v>22</v>
      </c>
      <c r="G9" s="39" t="s">
        <v>113</v>
      </c>
      <c r="H9" s="40"/>
      <c r="I9" s="40"/>
      <c r="J9" s="40"/>
      <c r="K9" s="40"/>
      <c r="L9" s="40"/>
      <c r="M9" s="41"/>
      <c r="N9" s="40"/>
      <c r="O9" s="40"/>
      <c r="P9" s="40"/>
      <c r="Q9" s="40"/>
      <c r="R9" s="105"/>
      <c r="S9" s="59"/>
    </row>
    <row r="10" spans="1:19" x14ac:dyDescent="0.55000000000000004">
      <c r="A10" s="65">
        <v>2</v>
      </c>
      <c r="B10" s="84"/>
      <c r="C10" s="42"/>
      <c r="D10" s="37" t="s">
        <v>23</v>
      </c>
      <c r="E10" s="92">
        <v>90834</v>
      </c>
      <c r="F10" s="38" t="s">
        <v>22</v>
      </c>
      <c r="G10" s="39" t="s">
        <v>113</v>
      </c>
      <c r="H10" s="40"/>
      <c r="I10" s="40"/>
      <c r="J10" s="40"/>
      <c r="K10" s="40"/>
      <c r="L10" s="40"/>
      <c r="M10" s="41"/>
      <c r="N10" s="40"/>
      <c r="O10" s="40"/>
      <c r="P10" s="40"/>
      <c r="Q10" s="40"/>
      <c r="R10" s="105"/>
      <c r="S10" s="59"/>
    </row>
    <row r="11" spans="1:19" x14ac:dyDescent="0.55000000000000004">
      <c r="A11" s="65">
        <v>3</v>
      </c>
      <c r="B11" s="84"/>
      <c r="C11" s="42"/>
      <c r="D11" s="37" t="s">
        <v>24</v>
      </c>
      <c r="E11" s="92">
        <v>90837</v>
      </c>
      <c r="F11" s="38" t="s">
        <v>22</v>
      </c>
      <c r="G11" s="39" t="s">
        <v>113</v>
      </c>
      <c r="H11" s="40"/>
      <c r="I11" s="40"/>
      <c r="J11" s="40"/>
      <c r="K11" s="40"/>
      <c r="L11" s="40"/>
      <c r="M11" s="41"/>
      <c r="N11" s="40"/>
      <c r="O11" s="40"/>
      <c r="P11" s="40"/>
      <c r="Q11" s="40"/>
      <c r="R11" s="105"/>
      <c r="S11" s="59"/>
    </row>
    <row r="12" spans="1:19" x14ac:dyDescent="0.55000000000000004">
      <c r="A12" s="65">
        <v>4</v>
      </c>
      <c r="B12" s="84"/>
      <c r="C12" s="42"/>
      <c r="D12" s="37" t="s">
        <v>25</v>
      </c>
      <c r="E12" s="92">
        <v>90846</v>
      </c>
      <c r="F12" s="38" t="s">
        <v>22</v>
      </c>
      <c r="G12" s="39" t="s">
        <v>113</v>
      </c>
      <c r="H12" s="40"/>
      <c r="I12" s="40"/>
      <c r="J12" s="40"/>
      <c r="K12" s="40"/>
      <c r="L12" s="40"/>
      <c r="M12" s="41"/>
      <c r="N12" s="40"/>
      <c r="O12" s="40"/>
      <c r="P12" s="40"/>
      <c r="Q12" s="40"/>
      <c r="R12" s="105"/>
      <c r="S12" s="59"/>
    </row>
    <row r="13" spans="1:19" x14ac:dyDescent="0.55000000000000004">
      <c r="A13" s="65">
        <v>5</v>
      </c>
      <c r="B13" s="84"/>
      <c r="C13" s="42"/>
      <c r="D13" s="37" t="s">
        <v>26</v>
      </c>
      <c r="E13" s="92">
        <v>90847</v>
      </c>
      <c r="F13" s="38" t="s">
        <v>22</v>
      </c>
      <c r="G13" s="39" t="s">
        <v>113</v>
      </c>
      <c r="H13" s="40"/>
      <c r="I13" s="40"/>
      <c r="J13" s="40"/>
      <c r="K13" s="40"/>
      <c r="L13" s="40"/>
      <c r="M13" s="41"/>
      <c r="N13" s="40"/>
      <c r="O13" s="40"/>
      <c r="P13" s="40"/>
      <c r="Q13" s="40"/>
      <c r="R13" s="105"/>
      <c r="S13" s="59"/>
    </row>
    <row r="14" spans="1:19" x14ac:dyDescent="0.55000000000000004">
      <c r="A14" s="65">
        <v>6</v>
      </c>
      <c r="B14" s="84"/>
      <c r="C14" s="42"/>
      <c r="D14" s="37" t="s">
        <v>27</v>
      </c>
      <c r="E14" s="92">
        <v>90853</v>
      </c>
      <c r="F14" s="38" t="s">
        <v>22</v>
      </c>
      <c r="G14" s="39" t="s">
        <v>113</v>
      </c>
      <c r="H14" s="40"/>
      <c r="I14" s="40"/>
      <c r="J14" s="40"/>
      <c r="K14" s="40"/>
      <c r="L14" s="40"/>
      <c r="M14" s="41"/>
      <c r="N14" s="40"/>
      <c r="O14" s="40"/>
      <c r="P14" s="40"/>
      <c r="Q14" s="40"/>
      <c r="R14" s="105"/>
      <c r="S14" s="59"/>
    </row>
    <row r="15" spans="1:19" x14ac:dyDescent="0.55000000000000004">
      <c r="A15" s="66">
        <v>7</v>
      </c>
      <c r="B15" s="84">
        <v>8599203</v>
      </c>
      <c r="C15" s="42" t="s">
        <v>368</v>
      </c>
      <c r="D15" s="37" t="s">
        <v>28</v>
      </c>
      <c r="E15" s="92">
        <v>99203</v>
      </c>
      <c r="F15" s="38" t="s">
        <v>22</v>
      </c>
      <c r="G15" s="39">
        <v>190</v>
      </c>
      <c r="H15" s="40">
        <f>MIN(J15:S15)</f>
        <v>76</v>
      </c>
      <c r="I15" s="40">
        <f>MAX(J15:S15)</f>
        <v>155.8656</v>
      </c>
      <c r="J15" s="40">
        <f>$J$8*G15</f>
        <v>76</v>
      </c>
      <c r="K15" s="40">
        <v>107.22</v>
      </c>
      <c r="L15" s="40">
        <v>102.41</v>
      </c>
      <c r="M15" s="41">
        <v>155.8656</v>
      </c>
      <c r="N15" s="40">
        <v>123.5</v>
      </c>
      <c r="O15" s="40">
        <v>97.63</v>
      </c>
      <c r="P15" s="40">
        <v>152.06</v>
      </c>
      <c r="Q15" s="40">
        <v>95</v>
      </c>
      <c r="R15" s="105">
        <v>155.8656</v>
      </c>
      <c r="S15" s="59">
        <v>152.06</v>
      </c>
    </row>
    <row r="16" spans="1:19" x14ac:dyDescent="0.55000000000000004">
      <c r="A16" s="67">
        <v>8</v>
      </c>
      <c r="B16" s="84">
        <v>8599204</v>
      </c>
      <c r="C16" s="42" t="s">
        <v>369</v>
      </c>
      <c r="D16" s="43" t="s">
        <v>30</v>
      </c>
      <c r="E16" s="93">
        <v>99204</v>
      </c>
      <c r="F16" s="44" t="s">
        <v>22</v>
      </c>
      <c r="G16" s="39">
        <v>325</v>
      </c>
      <c r="H16" s="40">
        <f t="shared" ref="H16:H73" si="0">MIN(J16:S16)</f>
        <v>130</v>
      </c>
      <c r="I16" s="40">
        <f t="shared" ref="I16:I73" si="1">MAX(J16:S16)</f>
        <v>235.1268</v>
      </c>
      <c r="J16" s="40">
        <f>$J$8*G16</f>
        <v>130</v>
      </c>
      <c r="K16" s="40">
        <v>162.65</v>
      </c>
      <c r="L16" s="40">
        <v>154.12</v>
      </c>
      <c r="M16" s="41">
        <v>235.1268</v>
      </c>
      <c r="N16" s="40">
        <v>211.25</v>
      </c>
      <c r="O16" s="40">
        <v>139.72999999999999</v>
      </c>
      <c r="P16" s="40">
        <v>139.72999999999999</v>
      </c>
      <c r="Q16" s="40">
        <v>153.22</v>
      </c>
      <c r="R16" s="105">
        <v>235.1268</v>
      </c>
      <c r="S16" s="59">
        <v>152.06</v>
      </c>
    </row>
    <row r="17" spans="1:19" x14ac:dyDescent="0.55000000000000004">
      <c r="A17" s="67">
        <v>9</v>
      </c>
      <c r="B17" s="84">
        <v>8599205</v>
      </c>
      <c r="C17" s="42" t="s">
        <v>370</v>
      </c>
      <c r="D17" s="43" t="s">
        <v>31</v>
      </c>
      <c r="E17" s="93">
        <v>99205</v>
      </c>
      <c r="F17" s="44" t="s">
        <v>22</v>
      </c>
      <c r="G17" s="39">
        <v>450</v>
      </c>
      <c r="H17" s="40">
        <f t="shared" si="0"/>
        <v>180</v>
      </c>
      <c r="I17" s="40">
        <f t="shared" si="1"/>
        <v>360</v>
      </c>
      <c r="J17" s="40">
        <f>$J$8*G17</f>
        <v>180</v>
      </c>
      <c r="K17" s="40">
        <v>216.85</v>
      </c>
      <c r="L17" s="40">
        <v>360</v>
      </c>
      <c r="M17" s="41">
        <v>313.9452</v>
      </c>
      <c r="N17" s="40">
        <v>292.5</v>
      </c>
      <c r="O17" s="40">
        <v>301.5</v>
      </c>
      <c r="P17" s="40"/>
      <c r="Q17" s="40"/>
      <c r="R17" s="105">
        <v>313.9452</v>
      </c>
      <c r="S17" s="59"/>
    </row>
    <row r="18" spans="1:19" x14ac:dyDescent="0.55000000000000004">
      <c r="A18" s="67">
        <v>10</v>
      </c>
      <c r="B18" s="84"/>
      <c r="C18" s="42"/>
      <c r="D18" s="43" t="s">
        <v>32</v>
      </c>
      <c r="E18" s="93">
        <v>99243</v>
      </c>
      <c r="F18" s="44" t="s">
        <v>22</v>
      </c>
      <c r="G18" s="39" t="s">
        <v>113</v>
      </c>
      <c r="H18" s="40"/>
      <c r="I18" s="40"/>
      <c r="J18" s="40"/>
      <c r="K18" s="40"/>
      <c r="L18" s="40"/>
      <c r="M18" s="41"/>
      <c r="N18" s="40"/>
      <c r="O18" s="40"/>
      <c r="P18" s="40"/>
      <c r="Q18" s="40"/>
      <c r="R18" s="105"/>
      <c r="S18" s="59"/>
    </row>
    <row r="19" spans="1:19" x14ac:dyDescent="0.55000000000000004">
      <c r="A19" s="67">
        <v>11</v>
      </c>
      <c r="B19" s="84"/>
      <c r="C19" s="42"/>
      <c r="D19" s="43" t="s">
        <v>33</v>
      </c>
      <c r="E19" s="93">
        <v>99244</v>
      </c>
      <c r="F19" s="44" t="s">
        <v>22</v>
      </c>
      <c r="G19" s="39" t="s">
        <v>113</v>
      </c>
      <c r="H19" s="40"/>
      <c r="I19" s="40"/>
      <c r="J19" s="40"/>
      <c r="K19" s="40"/>
      <c r="L19" s="40"/>
      <c r="M19" s="41"/>
      <c r="N19" s="40"/>
      <c r="O19" s="40"/>
      <c r="P19" s="40"/>
      <c r="Q19" s="40"/>
      <c r="R19" s="105"/>
      <c r="S19" s="59"/>
    </row>
    <row r="20" spans="1:19" x14ac:dyDescent="0.55000000000000004">
      <c r="A20" s="67">
        <v>12</v>
      </c>
      <c r="B20" s="84">
        <v>8599385</v>
      </c>
      <c r="C20" s="42" t="s">
        <v>371</v>
      </c>
      <c r="D20" s="43" t="s">
        <v>34</v>
      </c>
      <c r="E20" s="93">
        <v>99385</v>
      </c>
      <c r="F20" s="44" t="s">
        <v>22</v>
      </c>
      <c r="G20" s="39">
        <v>325</v>
      </c>
      <c r="H20" s="40">
        <f t="shared" si="0"/>
        <v>121.855</v>
      </c>
      <c r="I20" s="40">
        <f t="shared" si="1"/>
        <v>260</v>
      </c>
      <c r="J20" s="40"/>
      <c r="K20" s="40"/>
      <c r="L20" s="40">
        <v>260</v>
      </c>
      <c r="M20" s="41">
        <v>178.44840000000002</v>
      </c>
      <c r="N20" s="40">
        <v>211.25</v>
      </c>
      <c r="O20" s="40">
        <v>121.855</v>
      </c>
      <c r="P20" s="40"/>
      <c r="Q20" s="40">
        <v>121.855</v>
      </c>
      <c r="R20" s="105">
        <v>178.44840000000002</v>
      </c>
      <c r="S20" s="59">
        <v>134.85</v>
      </c>
    </row>
    <row r="21" spans="1:19" x14ac:dyDescent="0.55000000000000004">
      <c r="A21" s="67">
        <v>13</v>
      </c>
      <c r="B21" s="84">
        <v>8599386</v>
      </c>
      <c r="C21" s="42" t="s">
        <v>372</v>
      </c>
      <c r="D21" s="43" t="s">
        <v>35</v>
      </c>
      <c r="E21" s="93">
        <v>99386</v>
      </c>
      <c r="F21" s="44" t="s">
        <v>22</v>
      </c>
      <c r="G21" s="39">
        <v>375</v>
      </c>
      <c r="H21" s="40">
        <f t="shared" si="0"/>
        <v>144.21</v>
      </c>
      <c r="I21" s="40">
        <f t="shared" si="1"/>
        <v>300</v>
      </c>
      <c r="J21" s="40"/>
      <c r="K21" s="40"/>
      <c r="L21" s="40">
        <v>300</v>
      </c>
      <c r="M21" s="41">
        <v>206.34480000000002</v>
      </c>
      <c r="N21" s="40">
        <v>243.75</v>
      </c>
      <c r="O21" s="40">
        <v>147.69999999999999</v>
      </c>
      <c r="P21" s="40">
        <v>144.21</v>
      </c>
      <c r="Q21" s="40">
        <v>144.21</v>
      </c>
      <c r="R21" s="105">
        <v>206.34480000000002</v>
      </c>
      <c r="S21" s="59">
        <v>152.06</v>
      </c>
    </row>
    <row r="22" spans="1:19" x14ac:dyDescent="0.55000000000000004">
      <c r="A22" s="65">
        <v>14</v>
      </c>
      <c r="B22" s="84">
        <v>4060131</v>
      </c>
      <c r="C22" s="42" t="s">
        <v>373</v>
      </c>
      <c r="D22" s="37" t="s">
        <v>36</v>
      </c>
      <c r="E22" s="92">
        <v>80048</v>
      </c>
      <c r="F22" s="38" t="s">
        <v>37</v>
      </c>
      <c r="G22" s="39">
        <v>195.28</v>
      </c>
      <c r="H22" s="40">
        <f t="shared" si="0"/>
        <v>8.4600000000000009</v>
      </c>
      <c r="I22" s="40">
        <f t="shared" si="1"/>
        <v>126.932</v>
      </c>
      <c r="J22" s="40">
        <f>$J$8*G22</f>
        <v>78.112000000000009</v>
      </c>
      <c r="K22" s="40">
        <v>8.4600000000000009</v>
      </c>
      <c r="L22" s="40">
        <v>9.64</v>
      </c>
      <c r="M22" s="41"/>
      <c r="N22" s="40">
        <v>126.932</v>
      </c>
      <c r="O22" s="40">
        <v>9.64</v>
      </c>
      <c r="P22" s="40">
        <v>8.4600000000000009</v>
      </c>
      <c r="Q22" s="40">
        <v>12.09</v>
      </c>
      <c r="R22" s="105"/>
      <c r="S22" s="59">
        <v>85.92</v>
      </c>
    </row>
    <row r="23" spans="1:19" x14ac:dyDescent="0.55000000000000004">
      <c r="A23" s="68"/>
      <c r="B23" s="84">
        <v>1000135</v>
      </c>
      <c r="C23" s="42" t="s">
        <v>374</v>
      </c>
      <c r="D23" s="45" t="s">
        <v>38</v>
      </c>
      <c r="E23" s="94">
        <v>36415</v>
      </c>
      <c r="F23" s="46" t="s">
        <v>37</v>
      </c>
      <c r="G23" s="39">
        <v>37.5</v>
      </c>
      <c r="H23" s="40">
        <f t="shared" si="0"/>
        <v>9.09</v>
      </c>
      <c r="I23" s="40">
        <f t="shared" si="1"/>
        <v>24.375</v>
      </c>
      <c r="J23" s="40">
        <f>$J$8*G23</f>
        <v>15</v>
      </c>
      <c r="K23" s="40">
        <v>9.34</v>
      </c>
      <c r="L23" s="40">
        <v>9.09</v>
      </c>
      <c r="M23" s="41"/>
      <c r="N23" s="40">
        <v>24.375</v>
      </c>
      <c r="O23" s="40">
        <v>12.04</v>
      </c>
      <c r="P23" s="40">
        <v>16.5</v>
      </c>
      <c r="Q23" s="40">
        <v>9.09</v>
      </c>
      <c r="R23" s="105"/>
      <c r="S23" s="59">
        <v>16.5</v>
      </c>
    </row>
    <row r="24" spans="1:19" x14ac:dyDescent="0.55000000000000004">
      <c r="A24" s="65">
        <v>15</v>
      </c>
      <c r="B24" s="84">
        <v>4060243</v>
      </c>
      <c r="C24" s="42" t="s">
        <v>375</v>
      </c>
      <c r="D24" s="37" t="s">
        <v>39</v>
      </c>
      <c r="E24" s="92">
        <v>80053</v>
      </c>
      <c r="F24" s="38" t="s">
        <v>37</v>
      </c>
      <c r="G24" s="39">
        <v>244.33</v>
      </c>
      <c r="H24" s="40">
        <f t="shared" si="0"/>
        <v>10.56</v>
      </c>
      <c r="I24" s="40">
        <f t="shared" si="1"/>
        <v>107.51</v>
      </c>
      <c r="J24" s="40">
        <f>$J$8*G24</f>
        <v>97.732000000000014</v>
      </c>
      <c r="K24" s="40">
        <v>10.56</v>
      </c>
      <c r="L24" s="40">
        <v>12.04</v>
      </c>
      <c r="M24" s="41">
        <v>15.1</v>
      </c>
      <c r="N24" s="40">
        <v>57.1</v>
      </c>
      <c r="O24" s="40">
        <v>12.04</v>
      </c>
      <c r="P24" s="40">
        <v>107.51</v>
      </c>
      <c r="Q24" s="40">
        <v>15.1</v>
      </c>
      <c r="R24" s="105"/>
      <c r="S24" s="59">
        <v>107.51</v>
      </c>
    </row>
    <row r="25" spans="1:19" x14ac:dyDescent="0.55000000000000004">
      <c r="A25" s="68"/>
      <c r="B25" s="84">
        <v>1000135</v>
      </c>
      <c r="C25" s="42" t="s">
        <v>374</v>
      </c>
      <c r="D25" s="45" t="s">
        <v>38</v>
      </c>
      <c r="E25" s="94">
        <v>36415</v>
      </c>
      <c r="F25" s="46" t="s">
        <v>37</v>
      </c>
      <c r="G25" s="39">
        <v>37.5</v>
      </c>
      <c r="H25" s="40">
        <f t="shared" si="0"/>
        <v>9.09</v>
      </c>
      <c r="I25" s="40">
        <f t="shared" si="1"/>
        <v>24.375</v>
      </c>
      <c r="J25" s="40">
        <f>$J$8*G25</f>
        <v>15</v>
      </c>
      <c r="K25" s="40">
        <v>9.34</v>
      </c>
      <c r="L25" s="40">
        <v>9.09</v>
      </c>
      <c r="M25" s="41"/>
      <c r="N25" s="40">
        <v>24.375</v>
      </c>
      <c r="O25" s="40">
        <v>12.04</v>
      </c>
      <c r="P25" s="40">
        <v>16.5</v>
      </c>
      <c r="Q25" s="40">
        <v>9.09</v>
      </c>
      <c r="R25" s="105"/>
      <c r="S25" s="59">
        <v>16.5</v>
      </c>
    </row>
    <row r="26" spans="1:19" x14ac:dyDescent="0.55000000000000004">
      <c r="A26" s="66">
        <v>16</v>
      </c>
      <c r="B26" s="84"/>
      <c r="C26" s="42"/>
      <c r="D26" s="37" t="s">
        <v>40</v>
      </c>
      <c r="E26" s="93">
        <v>80055</v>
      </c>
      <c r="F26" s="44" t="s">
        <v>37</v>
      </c>
      <c r="G26" s="39" t="s">
        <v>113</v>
      </c>
      <c r="H26" s="40"/>
      <c r="I26" s="40"/>
      <c r="J26" s="40"/>
      <c r="K26" s="40"/>
      <c r="L26" s="40"/>
      <c r="M26" s="41"/>
      <c r="N26" s="40">
        <v>0</v>
      </c>
      <c r="O26" s="40">
        <v>0</v>
      </c>
      <c r="P26" s="40"/>
      <c r="Q26" s="40"/>
      <c r="R26" s="105"/>
      <c r="S26" s="59">
        <v>0</v>
      </c>
    </row>
    <row r="27" spans="1:19" x14ac:dyDescent="0.55000000000000004">
      <c r="A27" s="65">
        <v>17</v>
      </c>
      <c r="B27" s="84">
        <v>4060599</v>
      </c>
      <c r="C27" s="42" t="s">
        <v>376</v>
      </c>
      <c r="D27" s="37" t="s">
        <v>41</v>
      </c>
      <c r="E27" s="92">
        <v>80061</v>
      </c>
      <c r="F27" s="38" t="s">
        <v>37</v>
      </c>
      <c r="G27" s="39">
        <v>137.79</v>
      </c>
      <c r="H27" s="40">
        <f t="shared" si="0"/>
        <v>11.31</v>
      </c>
      <c r="I27" s="40">
        <f t="shared" si="1"/>
        <v>60.63</v>
      </c>
      <c r="J27" s="40">
        <f t="shared" ref="J27:J32" si="2">$J$8*G27</f>
        <v>55.116</v>
      </c>
      <c r="K27" s="40">
        <v>13.39</v>
      </c>
      <c r="L27" s="40">
        <v>15.26</v>
      </c>
      <c r="M27" s="41"/>
      <c r="N27" s="40">
        <v>11.31</v>
      </c>
      <c r="O27" s="40">
        <v>15.26</v>
      </c>
      <c r="P27" s="40">
        <v>13.39</v>
      </c>
      <c r="Q27" s="40">
        <v>13.39</v>
      </c>
      <c r="R27" s="105"/>
      <c r="S27" s="59">
        <v>60.63</v>
      </c>
    </row>
    <row r="28" spans="1:19" x14ac:dyDescent="0.55000000000000004">
      <c r="A28" s="68"/>
      <c r="B28" s="84">
        <v>1000135</v>
      </c>
      <c r="C28" s="42" t="s">
        <v>374</v>
      </c>
      <c r="D28" s="45" t="s">
        <v>38</v>
      </c>
      <c r="E28" s="94">
        <v>36415</v>
      </c>
      <c r="F28" s="46" t="s">
        <v>37</v>
      </c>
      <c r="G28" s="39">
        <v>37.5</v>
      </c>
      <c r="H28" s="40">
        <f t="shared" si="0"/>
        <v>9.09</v>
      </c>
      <c r="I28" s="40">
        <f t="shared" si="1"/>
        <v>24.375</v>
      </c>
      <c r="J28" s="40">
        <f t="shared" si="2"/>
        <v>15</v>
      </c>
      <c r="K28" s="40">
        <v>9.34</v>
      </c>
      <c r="L28" s="40">
        <v>9.09</v>
      </c>
      <c r="M28" s="41"/>
      <c r="N28" s="40">
        <v>24.375</v>
      </c>
      <c r="O28" s="40">
        <v>12.04</v>
      </c>
      <c r="P28" s="40">
        <v>16.5</v>
      </c>
      <c r="Q28" s="40">
        <v>9.09</v>
      </c>
      <c r="R28" s="105"/>
      <c r="S28" s="59">
        <v>16.5</v>
      </c>
    </row>
    <row r="29" spans="1:19" x14ac:dyDescent="0.55000000000000004">
      <c r="A29" s="65">
        <v>18</v>
      </c>
      <c r="B29" s="84">
        <v>4060761</v>
      </c>
      <c r="C29" s="42" t="s">
        <v>377</v>
      </c>
      <c r="D29" s="37" t="s">
        <v>42</v>
      </c>
      <c r="E29" s="92">
        <v>80069</v>
      </c>
      <c r="F29" s="38" t="s">
        <v>37</v>
      </c>
      <c r="G29" s="39">
        <v>192.33</v>
      </c>
      <c r="H29" s="40">
        <f t="shared" si="0"/>
        <v>8.68</v>
      </c>
      <c r="I29" s="40">
        <f t="shared" si="1"/>
        <v>153.86400000000003</v>
      </c>
      <c r="J29" s="40">
        <f t="shared" si="2"/>
        <v>76.932000000000016</v>
      </c>
      <c r="K29" s="40">
        <v>8.68</v>
      </c>
      <c r="L29" s="40">
        <v>153.86400000000003</v>
      </c>
      <c r="M29" s="41"/>
      <c r="N29" s="40">
        <v>125.01450000000001</v>
      </c>
      <c r="O29" s="40">
        <v>12.13</v>
      </c>
      <c r="P29" s="40">
        <v>14.36</v>
      </c>
      <c r="Q29" s="40">
        <v>12.4</v>
      </c>
      <c r="R29" s="105"/>
      <c r="S29" s="59">
        <v>12.4</v>
      </c>
    </row>
    <row r="30" spans="1:19" x14ac:dyDescent="0.55000000000000004">
      <c r="A30" s="68"/>
      <c r="B30" s="84">
        <v>1000135</v>
      </c>
      <c r="C30" s="42" t="s">
        <v>374</v>
      </c>
      <c r="D30" s="45" t="s">
        <v>38</v>
      </c>
      <c r="E30" s="94">
        <v>36415</v>
      </c>
      <c r="F30" s="46" t="s">
        <v>37</v>
      </c>
      <c r="G30" s="39">
        <v>135</v>
      </c>
      <c r="H30" s="40">
        <f t="shared" si="0"/>
        <v>9.09</v>
      </c>
      <c r="I30" s="40">
        <f t="shared" si="1"/>
        <v>87.75</v>
      </c>
      <c r="J30" s="40">
        <f t="shared" si="2"/>
        <v>54</v>
      </c>
      <c r="K30" s="40">
        <v>9.34</v>
      </c>
      <c r="L30" s="40">
        <v>9.09</v>
      </c>
      <c r="M30" s="41"/>
      <c r="N30" s="40">
        <v>87.75</v>
      </c>
      <c r="O30" s="40">
        <v>12.04</v>
      </c>
      <c r="P30" s="40">
        <v>16.5</v>
      </c>
      <c r="Q30" s="40">
        <v>9.09</v>
      </c>
      <c r="R30" s="105"/>
      <c r="S30" s="59">
        <v>16.5</v>
      </c>
    </row>
    <row r="31" spans="1:19" x14ac:dyDescent="0.55000000000000004">
      <c r="A31" s="65">
        <v>19</v>
      </c>
      <c r="B31" s="84">
        <v>4060475</v>
      </c>
      <c r="C31" s="42" t="s">
        <v>378</v>
      </c>
      <c r="D31" s="37" t="s">
        <v>43</v>
      </c>
      <c r="E31" s="92">
        <v>80076</v>
      </c>
      <c r="F31" s="38" t="s">
        <v>37</v>
      </c>
      <c r="G31" s="39">
        <v>302.45999999999998</v>
      </c>
      <c r="H31" s="40">
        <f t="shared" si="0"/>
        <v>8.17</v>
      </c>
      <c r="I31" s="40">
        <f t="shared" si="1"/>
        <v>196.59899999999999</v>
      </c>
      <c r="J31" s="40">
        <f t="shared" si="2"/>
        <v>120.98399999999999</v>
      </c>
      <c r="K31" s="40">
        <v>8.17</v>
      </c>
      <c r="L31" s="40">
        <v>9.31</v>
      </c>
      <c r="M31" s="41"/>
      <c r="N31" s="40">
        <v>196.59899999999999</v>
      </c>
      <c r="O31" s="40">
        <v>9.31</v>
      </c>
      <c r="P31" s="40">
        <v>133.08000000000001</v>
      </c>
      <c r="Q31" s="40">
        <v>9.31</v>
      </c>
      <c r="R31" s="105"/>
      <c r="S31" s="59">
        <v>133.08000000000001</v>
      </c>
    </row>
    <row r="32" spans="1:19" x14ac:dyDescent="0.55000000000000004">
      <c r="A32" s="68"/>
      <c r="B32" s="84">
        <v>1000135</v>
      </c>
      <c r="C32" s="42" t="s">
        <v>374</v>
      </c>
      <c r="D32" s="45" t="s">
        <v>38</v>
      </c>
      <c r="E32" s="94">
        <v>36415</v>
      </c>
      <c r="F32" s="46" t="s">
        <v>37</v>
      </c>
      <c r="G32" s="39">
        <v>37.5</v>
      </c>
      <c r="H32" s="40">
        <f t="shared" si="0"/>
        <v>9.09</v>
      </c>
      <c r="I32" s="40">
        <f t="shared" si="1"/>
        <v>24.375</v>
      </c>
      <c r="J32" s="40">
        <f t="shared" si="2"/>
        <v>15</v>
      </c>
      <c r="K32" s="40">
        <v>9.34</v>
      </c>
      <c r="L32" s="40">
        <v>9.09</v>
      </c>
      <c r="M32" s="41"/>
      <c r="N32" s="40">
        <v>24.375</v>
      </c>
      <c r="O32" s="40">
        <v>12.04</v>
      </c>
      <c r="P32" s="40">
        <v>16.5</v>
      </c>
      <c r="Q32" s="40">
        <v>9.09</v>
      </c>
      <c r="R32" s="105"/>
      <c r="S32" s="59">
        <v>16.5</v>
      </c>
    </row>
    <row r="33" spans="1:19" x14ac:dyDescent="0.55000000000000004">
      <c r="A33" s="65">
        <v>20</v>
      </c>
      <c r="B33" s="84">
        <v>4000002</v>
      </c>
      <c r="C33" s="42" t="s">
        <v>379</v>
      </c>
      <c r="D33" s="37" t="s">
        <v>44</v>
      </c>
      <c r="E33" s="92">
        <v>81001</v>
      </c>
      <c r="F33" s="38" t="s">
        <v>37</v>
      </c>
      <c r="G33" s="39"/>
      <c r="H33" s="40"/>
      <c r="I33" s="40"/>
      <c r="J33" s="40"/>
      <c r="K33" s="40"/>
      <c r="L33" s="40"/>
      <c r="M33" s="41"/>
      <c r="N33" s="40"/>
      <c r="O33" s="40"/>
      <c r="P33" s="40"/>
      <c r="Q33" s="40"/>
      <c r="R33" s="105"/>
      <c r="S33" s="59"/>
    </row>
    <row r="34" spans="1:19" x14ac:dyDescent="0.55000000000000004">
      <c r="A34" s="65">
        <v>21</v>
      </c>
      <c r="B34" s="84">
        <v>4060888</v>
      </c>
      <c r="C34" s="42" t="s">
        <v>380</v>
      </c>
      <c r="D34" s="37" t="s">
        <v>45</v>
      </c>
      <c r="E34" s="92">
        <v>81003</v>
      </c>
      <c r="F34" s="38" t="s">
        <v>37</v>
      </c>
      <c r="G34" s="39">
        <v>45</v>
      </c>
      <c r="H34" s="40">
        <f t="shared" si="0"/>
        <v>2.25</v>
      </c>
      <c r="I34" s="40">
        <f t="shared" si="1"/>
        <v>19.8</v>
      </c>
      <c r="J34" s="40">
        <f t="shared" ref="J34:J39" si="3">$J$8*G34</f>
        <v>18</v>
      </c>
      <c r="K34" s="40">
        <v>2.25</v>
      </c>
      <c r="L34" s="40">
        <v>2.57</v>
      </c>
      <c r="M34" s="41">
        <v>3.2</v>
      </c>
      <c r="N34" s="40">
        <v>14.37</v>
      </c>
      <c r="O34" s="40">
        <v>2.57</v>
      </c>
      <c r="P34" s="40">
        <v>19.8</v>
      </c>
      <c r="Q34" s="40">
        <v>14.345000000000001</v>
      </c>
      <c r="R34" s="105"/>
      <c r="S34" s="59">
        <v>19.8</v>
      </c>
    </row>
    <row r="35" spans="1:19" x14ac:dyDescent="0.55000000000000004">
      <c r="A35" s="68"/>
      <c r="B35" s="84">
        <v>1000135</v>
      </c>
      <c r="C35" s="42" t="s">
        <v>374</v>
      </c>
      <c r="D35" s="45" t="s">
        <v>38</v>
      </c>
      <c r="E35" s="94">
        <v>36415</v>
      </c>
      <c r="F35" s="46" t="s">
        <v>37</v>
      </c>
      <c r="G35" s="39">
        <v>37.5</v>
      </c>
      <c r="H35" s="40">
        <f t="shared" si="0"/>
        <v>9.09</v>
      </c>
      <c r="I35" s="40">
        <f t="shared" si="1"/>
        <v>24.375</v>
      </c>
      <c r="J35" s="40">
        <f t="shared" si="3"/>
        <v>15</v>
      </c>
      <c r="K35" s="40">
        <v>9.34</v>
      </c>
      <c r="L35" s="40">
        <v>9.09</v>
      </c>
      <c r="M35" s="41"/>
      <c r="N35" s="40">
        <v>24.375</v>
      </c>
      <c r="O35" s="40">
        <v>12.04</v>
      </c>
      <c r="P35" s="40">
        <v>16.5</v>
      </c>
      <c r="Q35" s="40">
        <v>9.09</v>
      </c>
      <c r="R35" s="105"/>
      <c r="S35" s="59">
        <v>16.5</v>
      </c>
    </row>
    <row r="36" spans="1:19" x14ac:dyDescent="0.55000000000000004">
      <c r="A36" s="65">
        <v>22</v>
      </c>
      <c r="B36" s="84">
        <v>4060740</v>
      </c>
      <c r="C36" s="42" t="s">
        <v>381</v>
      </c>
      <c r="D36" s="37" t="s">
        <v>46</v>
      </c>
      <c r="E36" s="92">
        <v>84153</v>
      </c>
      <c r="F36" s="38" t="s">
        <v>37</v>
      </c>
      <c r="G36" s="39">
        <v>190.22</v>
      </c>
      <c r="H36" s="40">
        <f t="shared" si="0"/>
        <v>18.39</v>
      </c>
      <c r="I36" s="40">
        <f t="shared" si="1"/>
        <v>152.17600000000002</v>
      </c>
      <c r="J36" s="40">
        <f t="shared" si="3"/>
        <v>76.088000000000008</v>
      </c>
      <c r="K36" s="40">
        <v>18.39</v>
      </c>
      <c r="L36" s="40">
        <v>152.17600000000002</v>
      </c>
      <c r="M36" s="41"/>
      <c r="N36" s="40">
        <v>123.643</v>
      </c>
      <c r="O36" s="40">
        <v>20.96</v>
      </c>
      <c r="P36" s="40">
        <v>18.39</v>
      </c>
      <c r="Q36" s="40">
        <v>18.39</v>
      </c>
      <c r="R36" s="105"/>
      <c r="S36" s="59">
        <v>18.39</v>
      </c>
    </row>
    <row r="37" spans="1:19" x14ac:dyDescent="0.55000000000000004">
      <c r="A37" s="68"/>
      <c r="B37" s="84">
        <v>1000135</v>
      </c>
      <c r="C37" s="42" t="s">
        <v>374</v>
      </c>
      <c r="D37" s="45" t="s">
        <v>38</v>
      </c>
      <c r="E37" s="94">
        <v>36415</v>
      </c>
      <c r="F37" s="46" t="s">
        <v>37</v>
      </c>
      <c r="G37" s="39">
        <v>37.5</v>
      </c>
      <c r="H37" s="40">
        <f t="shared" si="0"/>
        <v>9.09</v>
      </c>
      <c r="I37" s="40">
        <f t="shared" si="1"/>
        <v>24.375</v>
      </c>
      <c r="J37" s="40">
        <f t="shared" si="3"/>
        <v>15</v>
      </c>
      <c r="K37" s="40">
        <v>9.34</v>
      </c>
      <c r="L37" s="40">
        <v>9.09</v>
      </c>
      <c r="M37" s="41"/>
      <c r="N37" s="40">
        <v>24.375</v>
      </c>
      <c r="O37" s="40">
        <v>12.04</v>
      </c>
      <c r="P37" s="40">
        <v>16.5</v>
      </c>
      <c r="Q37" s="40">
        <v>9.09</v>
      </c>
      <c r="R37" s="105"/>
      <c r="S37" s="59">
        <v>16.5</v>
      </c>
    </row>
    <row r="38" spans="1:19" x14ac:dyDescent="0.55000000000000004">
      <c r="A38" s="65">
        <v>23</v>
      </c>
      <c r="B38" s="84">
        <v>4060877</v>
      </c>
      <c r="C38" s="42" t="s">
        <v>382</v>
      </c>
      <c r="D38" s="37" t="s">
        <v>47</v>
      </c>
      <c r="E38" s="92">
        <v>84443</v>
      </c>
      <c r="F38" s="38" t="s">
        <v>37</v>
      </c>
      <c r="G38" s="39">
        <v>167.38</v>
      </c>
      <c r="H38" s="40">
        <f t="shared" si="0"/>
        <v>14.2</v>
      </c>
      <c r="I38" s="40">
        <f t="shared" si="1"/>
        <v>73.650000000000006</v>
      </c>
      <c r="J38" s="40">
        <f t="shared" si="3"/>
        <v>66.951999999999998</v>
      </c>
      <c r="K38" s="40">
        <v>16.8</v>
      </c>
      <c r="L38" s="40">
        <v>19.149999999999999</v>
      </c>
      <c r="M38" s="41"/>
      <c r="N38" s="40">
        <v>14.2</v>
      </c>
      <c r="O38" s="40">
        <v>19.149999999999999</v>
      </c>
      <c r="P38" s="40">
        <v>73.650000000000006</v>
      </c>
      <c r="Q38" s="40">
        <v>16.8</v>
      </c>
      <c r="R38" s="105"/>
      <c r="S38" s="59">
        <v>73.650000000000006</v>
      </c>
    </row>
    <row r="39" spans="1:19" x14ac:dyDescent="0.55000000000000004">
      <c r="A39" s="68"/>
      <c r="B39" s="84">
        <v>1000135</v>
      </c>
      <c r="C39" s="42" t="s">
        <v>374</v>
      </c>
      <c r="D39" s="45" t="s">
        <v>38</v>
      </c>
      <c r="E39" s="94">
        <v>36415</v>
      </c>
      <c r="F39" s="46" t="s">
        <v>37</v>
      </c>
      <c r="G39" s="39">
        <v>37.5</v>
      </c>
      <c r="H39" s="40">
        <f t="shared" si="0"/>
        <v>9.09</v>
      </c>
      <c r="I39" s="40">
        <f t="shared" si="1"/>
        <v>24.375</v>
      </c>
      <c r="J39" s="40">
        <f t="shared" si="3"/>
        <v>15</v>
      </c>
      <c r="K39" s="40">
        <v>9.34</v>
      </c>
      <c r="L39" s="40">
        <v>9.09</v>
      </c>
      <c r="M39" s="41"/>
      <c r="N39" s="40">
        <v>24.375</v>
      </c>
      <c r="O39" s="40">
        <v>12.04</v>
      </c>
      <c r="P39" s="40">
        <v>16.5</v>
      </c>
      <c r="Q39" s="40">
        <v>9.09</v>
      </c>
      <c r="R39" s="105"/>
      <c r="S39" s="59">
        <v>16.5</v>
      </c>
    </row>
    <row r="40" spans="1:19" x14ac:dyDescent="0.55000000000000004">
      <c r="A40" s="65">
        <v>24</v>
      </c>
      <c r="B40" s="84">
        <v>4060192</v>
      </c>
      <c r="C40" s="42" t="s">
        <v>383</v>
      </c>
      <c r="D40" s="37" t="s">
        <v>48</v>
      </c>
      <c r="E40" s="92">
        <v>85025</v>
      </c>
      <c r="F40" s="38" t="s">
        <v>37</v>
      </c>
      <c r="G40" s="39" t="s">
        <v>113</v>
      </c>
      <c r="H40" s="40"/>
      <c r="I40" s="40"/>
      <c r="J40" s="40"/>
      <c r="K40" s="40"/>
      <c r="L40" s="40"/>
      <c r="M40" s="41"/>
      <c r="N40" s="40"/>
      <c r="O40" s="40"/>
      <c r="P40" s="40"/>
      <c r="Q40" s="40"/>
      <c r="R40" s="105"/>
      <c r="S40" s="59"/>
    </row>
    <row r="41" spans="1:19" x14ac:dyDescent="0.55000000000000004">
      <c r="A41" s="65">
        <v>25</v>
      </c>
      <c r="B41" s="84">
        <v>4060193</v>
      </c>
      <c r="C41" s="42" t="s">
        <v>384</v>
      </c>
      <c r="D41" s="37" t="s">
        <v>49</v>
      </c>
      <c r="E41" s="92">
        <v>85027</v>
      </c>
      <c r="F41" s="38" t="s">
        <v>37</v>
      </c>
      <c r="G41" s="39">
        <v>37.86</v>
      </c>
      <c r="H41" s="40">
        <f t="shared" si="0"/>
        <v>6.47</v>
      </c>
      <c r="I41" s="40">
        <f t="shared" si="1"/>
        <v>24.99</v>
      </c>
      <c r="J41" s="40">
        <f t="shared" ref="J41:J47" si="4">$J$8*G41</f>
        <v>15.144</v>
      </c>
      <c r="K41" s="40">
        <v>6.47</v>
      </c>
      <c r="L41" s="40">
        <v>7.38</v>
      </c>
      <c r="M41" s="41"/>
      <c r="N41" s="40">
        <v>24.609000000000002</v>
      </c>
      <c r="O41" s="40">
        <v>7.38</v>
      </c>
      <c r="P41" s="40">
        <v>14.42</v>
      </c>
      <c r="Q41" s="40">
        <v>9.25</v>
      </c>
      <c r="R41" s="105"/>
      <c r="S41" s="59">
        <v>24.99</v>
      </c>
    </row>
    <row r="42" spans="1:19" x14ac:dyDescent="0.55000000000000004">
      <c r="A42" s="68"/>
      <c r="B42" s="84">
        <v>1000135</v>
      </c>
      <c r="C42" s="42" t="s">
        <v>374</v>
      </c>
      <c r="D42" s="45" t="s">
        <v>38</v>
      </c>
      <c r="E42" s="94">
        <v>36415</v>
      </c>
      <c r="F42" s="46" t="s">
        <v>37</v>
      </c>
      <c r="G42" s="39">
        <v>37.5</v>
      </c>
      <c r="H42" s="40">
        <f t="shared" si="0"/>
        <v>9.09</v>
      </c>
      <c r="I42" s="40">
        <f t="shared" si="1"/>
        <v>24.375</v>
      </c>
      <c r="J42" s="40">
        <f t="shared" si="4"/>
        <v>15</v>
      </c>
      <c r="K42" s="40">
        <v>9.34</v>
      </c>
      <c r="L42" s="40">
        <v>9.09</v>
      </c>
      <c r="M42" s="41"/>
      <c r="N42" s="40">
        <v>24.375</v>
      </c>
      <c r="O42" s="40">
        <v>12.04</v>
      </c>
      <c r="P42" s="40">
        <v>16.5</v>
      </c>
      <c r="Q42" s="40">
        <v>9.09</v>
      </c>
      <c r="R42" s="105"/>
      <c r="S42" s="59">
        <v>16.5</v>
      </c>
    </row>
    <row r="43" spans="1:19" x14ac:dyDescent="0.55000000000000004">
      <c r="A43" s="65">
        <v>26</v>
      </c>
      <c r="B43" s="84">
        <v>4060735</v>
      </c>
      <c r="C43" s="42" t="s">
        <v>385</v>
      </c>
      <c r="D43" s="37" t="s">
        <v>50</v>
      </c>
      <c r="E43" s="92">
        <v>85610</v>
      </c>
      <c r="F43" s="38" t="s">
        <v>37</v>
      </c>
      <c r="G43" s="39">
        <v>121.41</v>
      </c>
      <c r="H43" s="40">
        <f t="shared" si="0"/>
        <v>4.29</v>
      </c>
      <c r="I43" s="40">
        <f t="shared" si="1"/>
        <v>78.916499999999999</v>
      </c>
      <c r="J43" s="40">
        <f t="shared" si="4"/>
        <v>48.564</v>
      </c>
      <c r="K43" s="40">
        <v>4.29</v>
      </c>
      <c r="L43" s="40">
        <v>4.8899999999999997</v>
      </c>
      <c r="M43" s="41"/>
      <c r="N43" s="40">
        <v>78.916499999999999</v>
      </c>
      <c r="O43" s="40">
        <v>4.8899999999999997</v>
      </c>
      <c r="P43" s="40">
        <v>53.42</v>
      </c>
      <c r="Q43" s="40">
        <v>5.61</v>
      </c>
      <c r="R43" s="105"/>
      <c r="S43" s="59">
        <v>53.42</v>
      </c>
    </row>
    <row r="44" spans="1:19" x14ac:dyDescent="0.55000000000000004">
      <c r="A44" s="68"/>
      <c r="B44" s="84">
        <v>1000135</v>
      </c>
      <c r="C44" s="42" t="s">
        <v>374</v>
      </c>
      <c r="D44" s="45" t="s">
        <v>38</v>
      </c>
      <c r="E44" s="94">
        <v>36415</v>
      </c>
      <c r="F44" s="46" t="s">
        <v>37</v>
      </c>
      <c r="G44" s="39">
        <v>37.5</v>
      </c>
      <c r="H44" s="40">
        <f t="shared" si="0"/>
        <v>9.09</v>
      </c>
      <c r="I44" s="40">
        <f t="shared" si="1"/>
        <v>24.375</v>
      </c>
      <c r="J44" s="40">
        <f t="shared" si="4"/>
        <v>15</v>
      </c>
      <c r="K44" s="40">
        <v>9.34</v>
      </c>
      <c r="L44" s="40">
        <v>9.09</v>
      </c>
      <c r="M44" s="41"/>
      <c r="N44" s="40">
        <v>24.375</v>
      </c>
      <c r="O44" s="40">
        <v>12.04</v>
      </c>
      <c r="P44" s="40">
        <v>16.5</v>
      </c>
      <c r="Q44" s="40">
        <v>9.09</v>
      </c>
      <c r="R44" s="105"/>
      <c r="S44" s="59">
        <v>16.5</v>
      </c>
    </row>
    <row r="45" spans="1:19" x14ac:dyDescent="0.55000000000000004">
      <c r="A45" s="65">
        <v>27</v>
      </c>
      <c r="B45" s="84">
        <v>4060626</v>
      </c>
      <c r="C45" s="42" t="s">
        <v>386</v>
      </c>
      <c r="D45" s="37" t="s">
        <v>51</v>
      </c>
      <c r="E45" s="92">
        <v>85730</v>
      </c>
      <c r="F45" s="38" t="s">
        <v>37</v>
      </c>
      <c r="G45" s="39">
        <v>144.34</v>
      </c>
      <c r="H45" s="40">
        <f t="shared" si="0"/>
        <v>6.01</v>
      </c>
      <c r="I45" s="40">
        <f t="shared" si="1"/>
        <v>93.821000000000012</v>
      </c>
      <c r="J45" s="40">
        <f t="shared" si="4"/>
        <v>57.736000000000004</v>
      </c>
      <c r="K45" s="40">
        <v>6.01</v>
      </c>
      <c r="L45" s="40">
        <v>6.85</v>
      </c>
      <c r="M45" s="41"/>
      <c r="N45" s="40">
        <v>93.821000000000012</v>
      </c>
      <c r="O45" s="40">
        <v>6.85</v>
      </c>
      <c r="P45" s="40">
        <v>63.51</v>
      </c>
      <c r="Q45" s="40">
        <v>8.58</v>
      </c>
      <c r="R45" s="105"/>
      <c r="S45" s="59">
        <v>63.51</v>
      </c>
    </row>
    <row r="46" spans="1:19" x14ac:dyDescent="0.55000000000000004">
      <c r="A46" s="68"/>
      <c r="B46" s="84">
        <v>1000135</v>
      </c>
      <c r="C46" s="42" t="s">
        <v>374</v>
      </c>
      <c r="D46" s="45" t="s">
        <v>38</v>
      </c>
      <c r="E46" s="94">
        <v>36415</v>
      </c>
      <c r="F46" s="46" t="s">
        <v>37</v>
      </c>
      <c r="G46" s="39">
        <v>37.5</v>
      </c>
      <c r="H46" s="40">
        <f t="shared" si="0"/>
        <v>9.09</v>
      </c>
      <c r="I46" s="40">
        <f t="shared" si="1"/>
        <v>24.375</v>
      </c>
      <c r="J46" s="40">
        <f t="shared" si="4"/>
        <v>15</v>
      </c>
      <c r="K46" s="40">
        <v>9.34</v>
      </c>
      <c r="L46" s="40">
        <v>9.09</v>
      </c>
      <c r="M46" s="41"/>
      <c r="N46" s="40">
        <v>24.375</v>
      </c>
      <c r="O46" s="40">
        <v>12.04</v>
      </c>
      <c r="P46" s="40">
        <v>16.5</v>
      </c>
      <c r="Q46" s="40">
        <v>9.09</v>
      </c>
      <c r="R46" s="105"/>
      <c r="S46" s="59">
        <v>16.5</v>
      </c>
    </row>
    <row r="47" spans="1:19" x14ac:dyDescent="0.55000000000000004">
      <c r="A47" s="65">
        <v>28</v>
      </c>
      <c r="B47" s="84">
        <v>5260016</v>
      </c>
      <c r="C47" s="42" t="s">
        <v>387</v>
      </c>
      <c r="D47" s="37" t="s">
        <v>52</v>
      </c>
      <c r="E47" s="92">
        <v>70450</v>
      </c>
      <c r="F47" s="38" t="s">
        <v>53</v>
      </c>
      <c r="G47" s="39">
        <v>1507.02</v>
      </c>
      <c r="H47" s="40">
        <f t="shared" si="0"/>
        <v>107.6</v>
      </c>
      <c r="I47" s="40">
        <f t="shared" si="1"/>
        <v>675</v>
      </c>
      <c r="J47" s="40">
        <f t="shared" si="4"/>
        <v>602.80799999999999</v>
      </c>
      <c r="K47" s="40">
        <v>301.39999999999998</v>
      </c>
      <c r="L47" s="40">
        <v>107.6</v>
      </c>
      <c r="M47" s="41">
        <v>165</v>
      </c>
      <c r="N47" s="40">
        <v>675</v>
      </c>
      <c r="O47" s="40">
        <v>107.6</v>
      </c>
      <c r="P47" s="40">
        <v>434.2</v>
      </c>
      <c r="Q47" s="40">
        <v>165</v>
      </c>
      <c r="R47" s="105">
        <v>223.29999999999998</v>
      </c>
      <c r="S47" s="59">
        <v>663.09</v>
      </c>
    </row>
    <row r="48" spans="1:19" x14ac:dyDescent="0.55000000000000004">
      <c r="A48" s="65">
        <v>29</v>
      </c>
      <c r="B48" s="84">
        <v>5340014</v>
      </c>
      <c r="C48" s="42" t="s">
        <v>316</v>
      </c>
      <c r="D48" s="37" t="s">
        <v>54</v>
      </c>
      <c r="E48" s="92">
        <v>70553</v>
      </c>
      <c r="F48" s="38" t="s">
        <v>53</v>
      </c>
      <c r="G48" s="39">
        <v>2100</v>
      </c>
      <c r="H48" s="40">
        <f t="shared" si="0"/>
        <v>282.35000000000002</v>
      </c>
      <c r="I48" s="40">
        <f t="shared" si="1"/>
        <v>1680</v>
      </c>
      <c r="J48" s="40">
        <f t="shared" ref="J48:J61" si="5">$J$8*G48</f>
        <v>840</v>
      </c>
      <c r="K48" s="40">
        <v>282.35000000000002</v>
      </c>
      <c r="L48" s="40">
        <v>1680</v>
      </c>
      <c r="M48" s="41">
        <v>664.30000000000007</v>
      </c>
      <c r="N48" s="40">
        <v>1365</v>
      </c>
      <c r="O48" s="40">
        <v>366.59</v>
      </c>
      <c r="P48" s="40">
        <v>924</v>
      </c>
      <c r="Q48" s="40">
        <v>366.59</v>
      </c>
      <c r="R48" s="105">
        <v>664.30000000000007</v>
      </c>
      <c r="S48" s="59">
        <v>924</v>
      </c>
    </row>
    <row r="49" spans="1:19" x14ac:dyDescent="0.55000000000000004">
      <c r="A49" s="69"/>
      <c r="B49" s="84">
        <v>5730070</v>
      </c>
      <c r="C49" s="42" t="s">
        <v>388</v>
      </c>
      <c r="D49" s="47" t="s">
        <v>55</v>
      </c>
      <c r="E49" s="95" t="s">
        <v>56</v>
      </c>
      <c r="F49" s="48" t="s">
        <v>55</v>
      </c>
      <c r="G49" s="39">
        <v>65.239999999999995</v>
      </c>
      <c r="H49" s="40">
        <f t="shared" si="0"/>
        <v>26.096</v>
      </c>
      <c r="I49" s="40">
        <f t="shared" si="1"/>
        <v>43.710799999999999</v>
      </c>
      <c r="J49" s="40">
        <f t="shared" si="5"/>
        <v>26.096</v>
      </c>
      <c r="K49" s="40"/>
      <c r="L49" s="40"/>
      <c r="M49" s="41"/>
      <c r="N49" s="40">
        <v>42.405999999999999</v>
      </c>
      <c r="O49" s="40">
        <v>43.710799999999999</v>
      </c>
      <c r="P49" s="40"/>
      <c r="Q49" s="40"/>
      <c r="R49" s="105"/>
      <c r="S49" s="59"/>
    </row>
    <row r="50" spans="1:19" x14ac:dyDescent="0.55000000000000004">
      <c r="A50" s="69"/>
      <c r="B50" s="84">
        <v>4060269</v>
      </c>
      <c r="C50" s="42" t="s">
        <v>389</v>
      </c>
      <c r="D50" s="49" t="s">
        <v>57</v>
      </c>
      <c r="E50" s="96">
        <v>82565</v>
      </c>
      <c r="F50" s="48"/>
      <c r="G50" s="39">
        <v>99.16</v>
      </c>
      <c r="H50" s="40">
        <f t="shared" si="0"/>
        <v>5.12</v>
      </c>
      <c r="I50" s="40">
        <f t="shared" si="1"/>
        <v>79.328000000000003</v>
      </c>
      <c r="J50" s="40">
        <f t="shared" si="5"/>
        <v>39.664000000000001</v>
      </c>
      <c r="K50" s="40">
        <v>5.12</v>
      </c>
      <c r="L50" s="40">
        <v>79.328000000000003</v>
      </c>
      <c r="M50" s="41"/>
      <c r="N50" s="40">
        <v>43.74</v>
      </c>
      <c r="O50" s="40">
        <v>5.84</v>
      </c>
      <c r="P50" s="40">
        <v>43.63</v>
      </c>
      <c r="Q50" s="40">
        <v>6.5750000000000002</v>
      </c>
      <c r="R50" s="105"/>
      <c r="S50" s="59">
        <v>43.63</v>
      </c>
    </row>
    <row r="51" spans="1:19" x14ac:dyDescent="0.55000000000000004">
      <c r="A51" s="65">
        <v>30</v>
      </c>
      <c r="B51" s="84">
        <v>5080137</v>
      </c>
      <c r="C51" s="42" t="s">
        <v>331</v>
      </c>
      <c r="D51" s="37" t="s">
        <v>58</v>
      </c>
      <c r="E51" s="92">
        <v>72110</v>
      </c>
      <c r="F51" s="38" t="s">
        <v>53</v>
      </c>
      <c r="G51" s="39">
        <v>672</v>
      </c>
      <c r="H51" s="40">
        <f t="shared" si="0"/>
        <v>40</v>
      </c>
      <c r="I51" s="40">
        <f t="shared" si="1"/>
        <v>672</v>
      </c>
      <c r="J51" s="40">
        <f t="shared" si="5"/>
        <v>268.8</v>
      </c>
      <c r="K51" s="40">
        <v>46.97</v>
      </c>
      <c r="L51" s="40">
        <v>537.6</v>
      </c>
      <c r="M51" s="41">
        <v>112</v>
      </c>
      <c r="N51" s="40">
        <v>436.8</v>
      </c>
      <c r="O51" s="40">
        <v>107.6</v>
      </c>
      <c r="P51" s="40">
        <v>40</v>
      </c>
      <c r="Q51" s="40">
        <v>672</v>
      </c>
      <c r="R51" s="105">
        <v>112</v>
      </c>
      <c r="S51" s="59">
        <v>97.23</v>
      </c>
    </row>
    <row r="52" spans="1:19" x14ac:dyDescent="0.55000000000000004">
      <c r="A52" s="65">
        <v>31</v>
      </c>
      <c r="B52" s="84">
        <v>5340052</v>
      </c>
      <c r="C52" s="42" t="s">
        <v>231</v>
      </c>
      <c r="D52" s="37" t="s">
        <v>59</v>
      </c>
      <c r="E52" s="94">
        <v>72148</v>
      </c>
      <c r="F52" s="38" t="s">
        <v>53</v>
      </c>
      <c r="G52" s="39">
        <v>2260</v>
      </c>
      <c r="H52" s="40">
        <f t="shared" si="0"/>
        <v>171.17</v>
      </c>
      <c r="I52" s="40">
        <f t="shared" si="1"/>
        <v>1469</v>
      </c>
      <c r="J52" s="40">
        <f t="shared" si="5"/>
        <v>904</v>
      </c>
      <c r="K52" s="40">
        <v>171.17</v>
      </c>
      <c r="L52" s="40">
        <v>221.01</v>
      </c>
      <c r="M52" s="41">
        <v>401.8</v>
      </c>
      <c r="N52" s="40">
        <v>1469</v>
      </c>
      <c r="O52" s="40">
        <v>324.41000000000003</v>
      </c>
      <c r="P52" s="40">
        <v>324.41000000000003</v>
      </c>
      <c r="Q52" s="40">
        <v>221.01</v>
      </c>
      <c r="R52" s="105">
        <v>401.8</v>
      </c>
      <c r="S52" s="59">
        <v>994.4</v>
      </c>
    </row>
    <row r="53" spans="1:19" x14ac:dyDescent="0.55000000000000004">
      <c r="A53" s="65">
        <v>32</v>
      </c>
      <c r="B53" s="84">
        <v>5260033</v>
      </c>
      <c r="C53" s="42" t="s">
        <v>390</v>
      </c>
      <c r="D53" s="37" t="s">
        <v>60</v>
      </c>
      <c r="E53" s="92">
        <v>72193</v>
      </c>
      <c r="F53" s="38" t="s">
        <v>53</v>
      </c>
      <c r="G53" s="39">
        <v>2138.3000000000002</v>
      </c>
      <c r="H53" s="40">
        <f t="shared" si="0"/>
        <v>199.23</v>
      </c>
      <c r="I53" s="40">
        <f t="shared" si="1"/>
        <v>1710.6400000000003</v>
      </c>
      <c r="J53" s="40">
        <f t="shared" si="5"/>
        <v>855.32000000000016</v>
      </c>
      <c r="K53" s="40">
        <v>199.23</v>
      </c>
      <c r="L53" s="40">
        <v>1710.6400000000003</v>
      </c>
      <c r="M53" s="41">
        <v>473.2</v>
      </c>
      <c r="N53" s="40">
        <v>1389.8950000000002</v>
      </c>
      <c r="O53" s="40">
        <v>288.64999999999998</v>
      </c>
      <c r="P53" s="40"/>
      <c r="Q53" s="40"/>
      <c r="R53" s="105">
        <v>473.2</v>
      </c>
      <c r="S53" s="59">
        <v>288.64999999999998</v>
      </c>
    </row>
    <row r="54" spans="1:19" x14ac:dyDescent="0.55000000000000004">
      <c r="A54" s="69"/>
      <c r="B54" s="84">
        <v>4060269</v>
      </c>
      <c r="C54" s="42" t="s">
        <v>389</v>
      </c>
      <c r="D54" s="49" t="s">
        <v>57</v>
      </c>
      <c r="E54" s="96">
        <v>82565</v>
      </c>
      <c r="F54" s="48"/>
      <c r="G54" s="39">
        <v>99.16</v>
      </c>
      <c r="H54" s="40">
        <f t="shared" si="0"/>
        <v>5.12</v>
      </c>
      <c r="I54" s="40">
        <f t="shared" si="1"/>
        <v>79.328000000000003</v>
      </c>
      <c r="J54" s="40">
        <f t="shared" si="5"/>
        <v>39.664000000000001</v>
      </c>
      <c r="K54" s="40">
        <v>5.12</v>
      </c>
      <c r="L54" s="40">
        <v>79.328000000000003</v>
      </c>
      <c r="M54" s="41"/>
      <c r="N54" s="40">
        <v>43.74</v>
      </c>
      <c r="O54" s="40">
        <v>5.84</v>
      </c>
      <c r="P54" s="40">
        <v>43.63</v>
      </c>
      <c r="Q54" s="40">
        <v>6.5750000000000002</v>
      </c>
      <c r="R54" s="105"/>
      <c r="S54" s="59">
        <v>43.63</v>
      </c>
    </row>
    <row r="55" spans="1:19" x14ac:dyDescent="0.55000000000000004">
      <c r="A55" s="69"/>
      <c r="B55" s="84">
        <v>3012281</v>
      </c>
      <c r="C55" s="42" t="s">
        <v>391</v>
      </c>
      <c r="D55" s="47" t="s">
        <v>55</v>
      </c>
      <c r="E55" s="95" t="s">
        <v>61</v>
      </c>
      <c r="F55" s="48"/>
      <c r="G55" s="39">
        <v>55.76</v>
      </c>
      <c r="H55" s="40">
        <f t="shared" si="0"/>
        <v>0.16</v>
      </c>
      <c r="I55" s="40">
        <f t="shared" si="1"/>
        <v>36.244</v>
      </c>
      <c r="J55" s="40">
        <f t="shared" si="5"/>
        <v>22.304000000000002</v>
      </c>
      <c r="K55" s="40"/>
      <c r="L55" s="40">
        <v>0.16</v>
      </c>
      <c r="M55" s="41"/>
      <c r="N55" s="40">
        <v>36.244</v>
      </c>
      <c r="O55" s="40">
        <v>0.16</v>
      </c>
      <c r="P55" s="40">
        <v>0.17</v>
      </c>
      <c r="Q55" s="40">
        <v>0.16</v>
      </c>
      <c r="R55" s="105"/>
      <c r="S55" s="59">
        <v>11.55</v>
      </c>
    </row>
    <row r="56" spans="1:19" x14ac:dyDescent="0.55000000000000004">
      <c r="A56" s="65">
        <v>33</v>
      </c>
      <c r="B56" s="84">
        <v>5340012</v>
      </c>
      <c r="C56" s="42" t="s">
        <v>392</v>
      </c>
      <c r="D56" s="37" t="s">
        <v>62</v>
      </c>
      <c r="E56" s="94">
        <v>73721</v>
      </c>
      <c r="F56" s="38" t="s">
        <v>53</v>
      </c>
      <c r="G56" s="39">
        <v>2491.42</v>
      </c>
      <c r="H56" s="40">
        <f t="shared" si="0"/>
        <v>181.68</v>
      </c>
      <c r="I56" s="40">
        <f t="shared" si="1"/>
        <v>1993.1360000000002</v>
      </c>
      <c r="J56" s="40">
        <f t="shared" si="5"/>
        <v>996.5680000000001</v>
      </c>
      <c r="K56" s="40">
        <v>181.68</v>
      </c>
      <c r="L56" s="40">
        <v>1993.1360000000002</v>
      </c>
      <c r="M56" s="41">
        <v>428.40000000000003</v>
      </c>
      <c r="N56" s="40">
        <v>1619.423</v>
      </c>
      <c r="O56" s="40">
        <v>223.73</v>
      </c>
      <c r="P56" s="40"/>
      <c r="Q56" s="40">
        <v>380</v>
      </c>
      <c r="R56" s="105">
        <v>428.40000000000003</v>
      </c>
      <c r="S56" s="59">
        <v>221.01</v>
      </c>
    </row>
    <row r="57" spans="1:19" x14ac:dyDescent="0.55000000000000004">
      <c r="A57" s="65">
        <v>34</v>
      </c>
      <c r="B57" s="84">
        <v>5260003</v>
      </c>
      <c r="C57" s="42" t="s">
        <v>142</v>
      </c>
      <c r="D57" s="37" t="s">
        <v>63</v>
      </c>
      <c r="E57" s="92">
        <v>74177</v>
      </c>
      <c r="F57" s="38" t="s">
        <v>53</v>
      </c>
      <c r="G57" s="39">
        <v>4490.7</v>
      </c>
      <c r="H57" s="40">
        <f t="shared" si="0"/>
        <v>266.10000000000002</v>
      </c>
      <c r="I57" s="40">
        <f t="shared" si="1"/>
        <v>1796.28</v>
      </c>
      <c r="J57" s="40">
        <f t="shared" si="5"/>
        <v>1796.28</v>
      </c>
      <c r="K57" s="40">
        <v>266.10000000000002</v>
      </c>
      <c r="L57" s="40">
        <v>366.59</v>
      </c>
      <c r="M57" s="41"/>
      <c r="N57" s="40">
        <v>629.245</v>
      </c>
      <c r="O57" s="40">
        <v>366.59</v>
      </c>
      <c r="P57" s="40">
        <v>707.07</v>
      </c>
      <c r="Q57" s="40">
        <v>366.59</v>
      </c>
      <c r="R57" s="105">
        <v>629.30000000000007</v>
      </c>
      <c r="S57" s="59">
        <v>1353</v>
      </c>
    </row>
    <row r="58" spans="1:19" x14ac:dyDescent="0.55000000000000004">
      <c r="A58" s="69"/>
      <c r="B58" s="84">
        <v>4060269</v>
      </c>
      <c r="C58" s="42" t="s">
        <v>389</v>
      </c>
      <c r="D58" s="49" t="s">
        <v>57</v>
      </c>
      <c r="E58" s="96">
        <v>82565</v>
      </c>
      <c r="F58" s="48"/>
      <c r="G58" s="39">
        <v>99.16</v>
      </c>
      <c r="H58" s="40">
        <f t="shared" si="0"/>
        <v>5.12</v>
      </c>
      <c r="I58" s="40">
        <f t="shared" si="1"/>
        <v>79.328000000000003</v>
      </c>
      <c r="J58" s="40">
        <f t="shared" si="5"/>
        <v>39.664000000000001</v>
      </c>
      <c r="K58" s="40">
        <v>5.12</v>
      </c>
      <c r="L58" s="40">
        <v>79.328000000000003</v>
      </c>
      <c r="M58" s="41"/>
      <c r="N58" s="40">
        <v>43.74</v>
      </c>
      <c r="O58" s="40">
        <v>5.84</v>
      </c>
      <c r="P58" s="40">
        <v>43.63</v>
      </c>
      <c r="Q58" s="40">
        <v>6.5750000000000002</v>
      </c>
      <c r="R58" s="105"/>
      <c r="S58" s="59">
        <v>43.63</v>
      </c>
    </row>
    <row r="59" spans="1:19" x14ac:dyDescent="0.55000000000000004">
      <c r="A59" s="69"/>
      <c r="B59" s="84">
        <v>3012281</v>
      </c>
      <c r="C59" s="42" t="s">
        <v>391</v>
      </c>
      <c r="D59" s="47" t="s">
        <v>55</v>
      </c>
      <c r="E59" s="95" t="s">
        <v>61</v>
      </c>
      <c r="F59" s="48"/>
      <c r="G59" s="39">
        <v>55.76</v>
      </c>
      <c r="H59" s="40">
        <f t="shared" si="0"/>
        <v>0.16</v>
      </c>
      <c r="I59" s="40">
        <f t="shared" si="1"/>
        <v>36.244</v>
      </c>
      <c r="J59" s="40">
        <f t="shared" si="5"/>
        <v>22.304000000000002</v>
      </c>
      <c r="K59" s="40"/>
      <c r="L59" s="40">
        <v>0.16</v>
      </c>
      <c r="M59" s="41"/>
      <c r="N59" s="40">
        <v>36.244</v>
      </c>
      <c r="O59" s="40">
        <v>0.16</v>
      </c>
      <c r="P59" s="40">
        <v>0.17</v>
      </c>
      <c r="Q59" s="40">
        <v>0.16</v>
      </c>
      <c r="R59" s="105"/>
      <c r="S59" s="59">
        <v>11.55</v>
      </c>
    </row>
    <row r="60" spans="1:19" x14ac:dyDescent="0.55000000000000004">
      <c r="A60" s="65">
        <v>35</v>
      </c>
      <c r="B60" s="84">
        <v>5190032</v>
      </c>
      <c r="C60" s="42" t="s">
        <v>217</v>
      </c>
      <c r="D60" s="37" t="s">
        <v>64</v>
      </c>
      <c r="E60" s="92">
        <v>76700</v>
      </c>
      <c r="F60" s="38" t="s">
        <v>53</v>
      </c>
      <c r="G60" s="39">
        <v>947.76</v>
      </c>
      <c r="H60" s="40">
        <f t="shared" si="0"/>
        <v>97.23</v>
      </c>
      <c r="I60" s="40">
        <f t="shared" si="1"/>
        <v>758.20800000000008</v>
      </c>
      <c r="J60" s="40">
        <f t="shared" si="5"/>
        <v>379.10400000000004</v>
      </c>
      <c r="K60" s="40">
        <v>109.56</v>
      </c>
      <c r="L60" s="40">
        <v>758.20800000000008</v>
      </c>
      <c r="M60" s="41">
        <v>239.4</v>
      </c>
      <c r="N60" s="40">
        <v>616.04399999999998</v>
      </c>
      <c r="O60" s="40">
        <v>102.41500000000001</v>
      </c>
      <c r="P60" s="40">
        <v>177.54</v>
      </c>
      <c r="Q60" s="40">
        <v>97.23</v>
      </c>
      <c r="R60" s="105">
        <v>239.4</v>
      </c>
      <c r="S60" s="59">
        <v>97.23</v>
      </c>
    </row>
    <row r="61" spans="1:19" x14ac:dyDescent="0.55000000000000004">
      <c r="A61" s="68"/>
      <c r="B61" s="84"/>
      <c r="C61" s="42"/>
      <c r="D61" s="45" t="s">
        <v>29</v>
      </c>
      <c r="E61" s="94">
        <v>76700</v>
      </c>
      <c r="F61" s="100"/>
      <c r="G61" s="39">
        <v>216.86</v>
      </c>
      <c r="H61" s="40">
        <f t="shared" si="0"/>
        <v>86.744000000000014</v>
      </c>
      <c r="I61" s="40">
        <f t="shared" si="1"/>
        <v>109.56</v>
      </c>
      <c r="J61" s="40">
        <f t="shared" si="5"/>
        <v>86.744000000000014</v>
      </c>
      <c r="K61" s="40">
        <v>109.56</v>
      </c>
      <c r="L61" s="40"/>
      <c r="M61" s="41"/>
      <c r="N61" s="40"/>
      <c r="O61" s="40">
        <v>102.41500000000001</v>
      </c>
      <c r="P61" s="40"/>
      <c r="Q61" s="40"/>
      <c r="R61" s="105"/>
      <c r="S61" s="59">
        <v>97.23</v>
      </c>
    </row>
    <row r="62" spans="1:19" x14ac:dyDescent="0.55000000000000004">
      <c r="A62" s="65">
        <v>36</v>
      </c>
      <c r="B62" s="84">
        <v>5190030</v>
      </c>
      <c r="C62" s="42" t="s">
        <v>393</v>
      </c>
      <c r="D62" s="37" t="s">
        <v>65</v>
      </c>
      <c r="E62" s="92">
        <v>76805</v>
      </c>
      <c r="F62" s="38" t="s">
        <v>53</v>
      </c>
      <c r="G62" s="39">
        <v>419.02</v>
      </c>
      <c r="H62" s="40">
        <f t="shared" si="0"/>
        <v>56</v>
      </c>
      <c r="I62" s="40">
        <f t="shared" si="1"/>
        <v>284.90000000000003</v>
      </c>
      <c r="J62" s="40">
        <f>$J$8*G62</f>
        <v>167.608</v>
      </c>
      <c r="K62" s="40">
        <v>121.14</v>
      </c>
      <c r="L62" s="40">
        <v>107.6</v>
      </c>
      <c r="M62" s="41">
        <v>284.90000000000003</v>
      </c>
      <c r="N62" s="40">
        <v>272.363</v>
      </c>
      <c r="O62" s="40">
        <v>107.6</v>
      </c>
      <c r="P62" s="40">
        <v>156.02000000000001</v>
      </c>
      <c r="Q62" s="40">
        <v>56</v>
      </c>
      <c r="R62" s="105">
        <v>284.90000000000003</v>
      </c>
      <c r="S62" s="59">
        <v>258</v>
      </c>
    </row>
    <row r="63" spans="1:19" x14ac:dyDescent="0.55000000000000004">
      <c r="A63" s="69"/>
      <c r="B63" s="84">
        <v>5190020</v>
      </c>
      <c r="C63" s="42" t="s">
        <v>294</v>
      </c>
      <c r="D63" s="49" t="s">
        <v>66</v>
      </c>
      <c r="E63" s="96">
        <v>76816</v>
      </c>
      <c r="F63" s="50" t="s">
        <v>53</v>
      </c>
      <c r="G63" s="39">
        <v>319.02</v>
      </c>
      <c r="H63" s="40">
        <f t="shared" si="0"/>
        <v>99.37</v>
      </c>
      <c r="I63" s="40">
        <f t="shared" si="1"/>
        <v>258</v>
      </c>
      <c r="J63" s="40">
        <f>$J$8*G63</f>
        <v>127.608</v>
      </c>
      <c r="K63" s="40">
        <v>99.37</v>
      </c>
      <c r="L63" s="40">
        <v>107.6</v>
      </c>
      <c r="M63" s="41">
        <v>233.1</v>
      </c>
      <c r="N63" s="40">
        <v>207.363</v>
      </c>
      <c r="O63" s="40">
        <v>213.74340000000001</v>
      </c>
      <c r="P63" s="40">
        <v>142</v>
      </c>
      <c r="Q63" s="40">
        <v>107.6</v>
      </c>
      <c r="R63" s="105">
        <v>233.1</v>
      </c>
      <c r="S63" s="59">
        <v>258</v>
      </c>
    </row>
    <row r="64" spans="1:19" x14ac:dyDescent="0.55000000000000004">
      <c r="A64" s="68"/>
      <c r="B64" s="84"/>
      <c r="C64" s="42"/>
      <c r="D64" s="45" t="s">
        <v>29</v>
      </c>
      <c r="E64" s="94">
        <v>76700</v>
      </c>
      <c r="F64" s="100"/>
      <c r="G64" s="39">
        <v>216.86</v>
      </c>
      <c r="H64" s="40">
        <f t="shared" si="0"/>
        <v>97.23</v>
      </c>
      <c r="I64" s="40">
        <f t="shared" si="1"/>
        <v>109.56</v>
      </c>
      <c r="J64" s="40"/>
      <c r="K64" s="40">
        <v>109.56</v>
      </c>
      <c r="L64" s="40"/>
      <c r="M64" s="41"/>
      <c r="N64" s="40"/>
      <c r="O64" s="40">
        <v>102.41500000000001</v>
      </c>
      <c r="P64" s="40"/>
      <c r="Q64" s="40"/>
      <c r="R64" s="105"/>
      <c r="S64" s="59">
        <v>97.23</v>
      </c>
    </row>
    <row r="65" spans="1:19" x14ac:dyDescent="0.55000000000000004">
      <c r="A65" s="65">
        <v>37</v>
      </c>
      <c r="B65" s="84">
        <v>5190026</v>
      </c>
      <c r="C65" s="42" t="s">
        <v>215</v>
      </c>
      <c r="D65" s="37" t="s">
        <v>67</v>
      </c>
      <c r="E65" s="92">
        <v>76830</v>
      </c>
      <c r="F65" s="38" t="s">
        <v>53</v>
      </c>
      <c r="G65" s="39">
        <v>513</v>
      </c>
      <c r="H65" s="40">
        <f t="shared" si="0"/>
        <v>68</v>
      </c>
      <c r="I65" s="40">
        <f t="shared" si="1"/>
        <v>333.45</v>
      </c>
      <c r="J65" s="40">
        <f t="shared" ref="J65:J74" si="6">$J$8*G65</f>
        <v>205.20000000000002</v>
      </c>
      <c r="K65" s="40">
        <v>103.98</v>
      </c>
      <c r="L65" s="40">
        <v>107.6</v>
      </c>
      <c r="M65" s="41">
        <v>246.4</v>
      </c>
      <c r="N65" s="40">
        <v>333.45</v>
      </c>
      <c r="O65" s="40">
        <v>107.6</v>
      </c>
      <c r="P65" s="40">
        <v>177.54</v>
      </c>
      <c r="Q65" s="40">
        <v>68</v>
      </c>
      <c r="R65" s="105">
        <v>246.4</v>
      </c>
      <c r="S65" s="59">
        <v>177.61500000000001</v>
      </c>
    </row>
    <row r="66" spans="1:19" x14ac:dyDescent="0.55000000000000004">
      <c r="A66" s="69"/>
      <c r="B66" s="84">
        <v>5190050</v>
      </c>
      <c r="C66" s="42" t="s">
        <v>394</v>
      </c>
      <c r="D66" s="49" t="s">
        <v>68</v>
      </c>
      <c r="E66" s="96">
        <v>93975</v>
      </c>
      <c r="F66" s="50" t="s">
        <v>53</v>
      </c>
      <c r="G66" s="39">
        <v>725.16</v>
      </c>
      <c r="H66" s="40">
        <f t="shared" si="0"/>
        <v>227.6</v>
      </c>
      <c r="I66" s="40">
        <f t="shared" si="1"/>
        <v>580.12800000000004</v>
      </c>
      <c r="J66" s="40">
        <f t="shared" si="6"/>
        <v>290.06400000000002</v>
      </c>
      <c r="K66" s="40">
        <v>227.6</v>
      </c>
      <c r="L66" s="40">
        <v>580.12800000000004</v>
      </c>
      <c r="M66" s="41">
        <v>343.61279999999999</v>
      </c>
      <c r="N66" s="40">
        <v>471.35399999999998</v>
      </c>
      <c r="O66" s="40">
        <v>271.54500000000002</v>
      </c>
      <c r="P66" s="40">
        <v>321.42</v>
      </c>
      <c r="Q66" s="40"/>
      <c r="R66" s="105">
        <v>343.61279999999999</v>
      </c>
      <c r="S66" s="59"/>
    </row>
    <row r="67" spans="1:19" x14ac:dyDescent="0.55000000000000004">
      <c r="A67" s="69"/>
      <c r="B67" s="84">
        <v>5190041</v>
      </c>
      <c r="C67" s="42" t="s">
        <v>221</v>
      </c>
      <c r="D67" s="49" t="s">
        <v>69</v>
      </c>
      <c r="E67" s="96">
        <v>76856</v>
      </c>
      <c r="F67" s="50" t="s">
        <v>53</v>
      </c>
      <c r="G67" s="39">
        <v>591.64</v>
      </c>
      <c r="H67" s="40">
        <f t="shared" si="0"/>
        <v>40</v>
      </c>
      <c r="I67" s="40">
        <f t="shared" si="1"/>
        <v>473.31200000000001</v>
      </c>
      <c r="J67" s="40">
        <f t="shared" si="6"/>
        <v>236.65600000000001</v>
      </c>
      <c r="K67" s="40">
        <v>93.42</v>
      </c>
      <c r="L67" s="40">
        <v>473.31200000000001</v>
      </c>
      <c r="M67" s="41">
        <v>220.5</v>
      </c>
      <c r="N67" s="40">
        <v>384.56600000000003</v>
      </c>
      <c r="O67" s="40">
        <v>107.6</v>
      </c>
      <c r="P67" s="40">
        <v>156.02000000000001</v>
      </c>
      <c r="Q67" s="40">
        <v>40</v>
      </c>
      <c r="R67" s="105"/>
      <c r="S67" s="59">
        <v>97.23</v>
      </c>
    </row>
    <row r="68" spans="1:19" x14ac:dyDescent="0.55000000000000004">
      <c r="A68" s="69"/>
      <c r="B68" s="84">
        <v>1000135</v>
      </c>
      <c r="C68" s="42" t="s">
        <v>374</v>
      </c>
      <c r="D68" s="75" t="s">
        <v>70</v>
      </c>
      <c r="E68" s="52">
        <v>36415</v>
      </c>
      <c r="F68" s="51" t="s">
        <v>37</v>
      </c>
      <c r="G68" s="39">
        <v>37.5</v>
      </c>
      <c r="H68" s="40">
        <f t="shared" si="0"/>
        <v>9.09</v>
      </c>
      <c r="I68" s="40">
        <f t="shared" si="1"/>
        <v>24.375</v>
      </c>
      <c r="J68" s="40">
        <f t="shared" si="6"/>
        <v>15</v>
      </c>
      <c r="K68" s="40">
        <v>9.34</v>
      </c>
      <c r="L68" s="40">
        <v>9.09</v>
      </c>
      <c r="M68" s="41"/>
      <c r="N68" s="40">
        <v>24.375</v>
      </c>
      <c r="O68" s="40">
        <v>12.04</v>
      </c>
      <c r="P68" s="40">
        <v>16.5</v>
      </c>
      <c r="Q68" s="40">
        <v>9.09</v>
      </c>
      <c r="R68" s="105"/>
      <c r="S68" s="59">
        <v>16.5</v>
      </c>
    </row>
    <row r="69" spans="1:19" x14ac:dyDescent="0.55000000000000004">
      <c r="A69" s="65">
        <v>38</v>
      </c>
      <c r="B69" s="84">
        <v>5080022</v>
      </c>
      <c r="C69" s="42" t="s">
        <v>395</v>
      </c>
      <c r="D69" s="37" t="s">
        <v>71</v>
      </c>
      <c r="E69" s="92">
        <v>77065</v>
      </c>
      <c r="F69" s="38" t="s">
        <v>53</v>
      </c>
      <c r="G69" s="39">
        <v>369.6</v>
      </c>
      <c r="H69" s="40">
        <f t="shared" si="0"/>
        <v>110.02</v>
      </c>
      <c r="I69" s="40">
        <f t="shared" si="1"/>
        <v>295.68</v>
      </c>
      <c r="J69" s="40">
        <f t="shared" si="6"/>
        <v>147.84</v>
      </c>
      <c r="K69" s="40">
        <v>110.02</v>
      </c>
      <c r="L69" s="40">
        <v>295.68</v>
      </c>
      <c r="M69" s="41">
        <v>259.7</v>
      </c>
      <c r="N69" s="40">
        <v>240.24</v>
      </c>
      <c r="O69" s="40">
        <v>247.63200000000003</v>
      </c>
      <c r="P69" s="40"/>
      <c r="Q69" s="40"/>
      <c r="R69" s="105">
        <v>259.7</v>
      </c>
      <c r="S69" s="59"/>
    </row>
    <row r="70" spans="1:19" s="76" customFormat="1" x14ac:dyDescent="0.55000000000000004">
      <c r="B70" s="76">
        <v>5701033</v>
      </c>
      <c r="C70" s="76" t="s">
        <v>400</v>
      </c>
      <c r="D70" s="37" t="s">
        <v>401</v>
      </c>
      <c r="E70" s="76">
        <v>76641</v>
      </c>
      <c r="F70" s="38" t="s">
        <v>401</v>
      </c>
      <c r="G70" s="39">
        <v>192.02</v>
      </c>
      <c r="H70" s="40">
        <f t="shared" ref="H70" si="7">MIN(J70:S70)</f>
        <v>76.808000000000007</v>
      </c>
      <c r="I70" s="40">
        <f t="shared" ref="I70" si="8">MAX(J70:S70)</f>
        <v>112.89</v>
      </c>
      <c r="J70" s="40">
        <f t="shared" si="6"/>
        <v>76.808000000000007</v>
      </c>
      <c r="K70" s="40">
        <v>87.45</v>
      </c>
      <c r="L70" s="40">
        <v>93.29</v>
      </c>
      <c r="M70" s="41"/>
      <c r="N70" s="40">
        <v>101.45</v>
      </c>
      <c r="O70" s="40">
        <v>112.89</v>
      </c>
      <c r="P70" s="40"/>
      <c r="Q70" s="40"/>
      <c r="R70" s="105">
        <v>112.85</v>
      </c>
      <c r="S70" s="59"/>
    </row>
    <row r="71" spans="1:19" s="76" customFormat="1" x14ac:dyDescent="0.55000000000000004">
      <c r="A71" s="65">
        <v>39</v>
      </c>
      <c r="B71" s="84">
        <v>5080019</v>
      </c>
      <c r="C71" s="42" t="s">
        <v>396</v>
      </c>
      <c r="D71" s="37" t="s">
        <v>72</v>
      </c>
      <c r="E71" s="92">
        <v>77066</v>
      </c>
      <c r="F71" s="38" t="s">
        <v>53</v>
      </c>
      <c r="G71" s="39">
        <v>452.8</v>
      </c>
      <c r="H71" s="40">
        <f t="shared" si="0"/>
        <v>139.24</v>
      </c>
      <c r="I71" s="40">
        <f t="shared" si="1"/>
        <v>362.24</v>
      </c>
      <c r="J71" s="40">
        <f t="shared" si="6"/>
        <v>181.12</v>
      </c>
      <c r="K71" s="40">
        <v>139.24</v>
      </c>
      <c r="L71" s="40">
        <v>362.24</v>
      </c>
      <c r="M71" s="41">
        <v>329</v>
      </c>
      <c r="N71" s="40">
        <v>294.32</v>
      </c>
      <c r="O71" s="40">
        <v>303.37600000000003</v>
      </c>
      <c r="P71" s="40"/>
      <c r="Q71" s="40"/>
      <c r="R71" s="105">
        <v>329</v>
      </c>
      <c r="S71" s="59"/>
    </row>
    <row r="72" spans="1:19" s="76" customFormat="1" x14ac:dyDescent="0.55000000000000004">
      <c r="B72" s="76">
        <v>5701033</v>
      </c>
      <c r="C72" s="76" t="s">
        <v>400</v>
      </c>
      <c r="D72" s="37" t="s">
        <v>401</v>
      </c>
      <c r="E72" s="76">
        <v>76641</v>
      </c>
      <c r="F72" s="38" t="s">
        <v>401</v>
      </c>
      <c r="G72" s="39">
        <v>192.02</v>
      </c>
      <c r="H72" s="40">
        <f t="shared" si="0"/>
        <v>76.808000000000007</v>
      </c>
      <c r="I72" s="40">
        <f t="shared" si="1"/>
        <v>112.89</v>
      </c>
      <c r="J72" s="40">
        <f t="shared" ref="J72" si="9">$J$8*G72</f>
        <v>76.808000000000007</v>
      </c>
      <c r="K72" s="40">
        <v>87.45</v>
      </c>
      <c r="L72" s="40">
        <v>93.29</v>
      </c>
      <c r="M72" s="41"/>
      <c r="N72" s="40">
        <v>101.45</v>
      </c>
      <c r="O72" s="40">
        <v>112.89</v>
      </c>
      <c r="P72" s="40"/>
      <c r="Q72" s="40"/>
      <c r="R72" s="105">
        <v>112.85</v>
      </c>
      <c r="S72" s="59"/>
    </row>
    <row r="73" spans="1:19" s="76" customFormat="1" x14ac:dyDescent="0.55000000000000004">
      <c r="A73" s="65">
        <v>40</v>
      </c>
      <c r="B73" s="84">
        <v>5080021</v>
      </c>
      <c r="C73" s="42" t="s">
        <v>397</v>
      </c>
      <c r="D73" s="37" t="s">
        <v>73</v>
      </c>
      <c r="E73" s="92">
        <v>77067</v>
      </c>
      <c r="F73" s="38" t="s">
        <v>53</v>
      </c>
      <c r="G73" s="39">
        <v>376</v>
      </c>
      <c r="H73" s="40">
        <f t="shared" si="0"/>
        <v>111.92</v>
      </c>
      <c r="I73" s="40">
        <f t="shared" si="1"/>
        <v>300.8</v>
      </c>
      <c r="J73" s="40">
        <f t="shared" si="6"/>
        <v>150.4</v>
      </c>
      <c r="K73" s="40">
        <v>111.92</v>
      </c>
      <c r="L73" s="40">
        <v>300.8</v>
      </c>
      <c r="M73" s="41">
        <v>264.59999999999997</v>
      </c>
      <c r="N73" s="40">
        <v>244.4</v>
      </c>
      <c r="O73" s="40">
        <v>251.92000000000002</v>
      </c>
      <c r="P73" s="40"/>
      <c r="Q73" s="40"/>
      <c r="R73" s="105">
        <v>264.59999999999997</v>
      </c>
      <c r="S73" s="59"/>
    </row>
    <row r="74" spans="1:19" s="76" customFormat="1" x14ac:dyDescent="0.55000000000000004">
      <c r="B74" s="76">
        <v>5701033</v>
      </c>
      <c r="C74" s="76" t="s">
        <v>400</v>
      </c>
      <c r="D74" s="37" t="s">
        <v>401</v>
      </c>
      <c r="E74" s="76">
        <v>76641</v>
      </c>
      <c r="F74" s="38" t="s">
        <v>401</v>
      </c>
      <c r="G74" s="39">
        <v>192.02</v>
      </c>
      <c r="H74" s="40">
        <f t="shared" ref="H74" si="10">MIN(J74:S74)</f>
        <v>76.808000000000007</v>
      </c>
      <c r="I74" s="40">
        <f t="shared" ref="I74" si="11">MAX(J74:S74)</f>
        <v>112.89</v>
      </c>
      <c r="J74" s="40">
        <f t="shared" si="6"/>
        <v>76.808000000000007</v>
      </c>
      <c r="K74" s="40">
        <v>87.45</v>
      </c>
      <c r="L74" s="40">
        <v>93.29</v>
      </c>
      <c r="M74" s="41"/>
      <c r="N74" s="40">
        <v>101.45</v>
      </c>
      <c r="O74" s="40">
        <v>112.89</v>
      </c>
      <c r="P74" s="40"/>
      <c r="Q74" s="40"/>
      <c r="R74" s="105">
        <v>112.85</v>
      </c>
      <c r="S74" s="59"/>
    </row>
    <row r="75" spans="1:19" x14ac:dyDescent="0.55000000000000004">
      <c r="A75" s="67">
        <v>41</v>
      </c>
      <c r="B75" s="84"/>
      <c r="C75" s="42"/>
      <c r="D75" s="43" t="s">
        <v>74</v>
      </c>
      <c r="E75" s="93"/>
      <c r="F75" s="44" t="s">
        <v>75</v>
      </c>
      <c r="G75" s="39" t="s">
        <v>113</v>
      </c>
      <c r="H75" s="40"/>
      <c r="I75" s="40"/>
      <c r="J75" s="40"/>
      <c r="K75" s="40"/>
      <c r="L75" s="40"/>
      <c r="M75" s="41"/>
      <c r="N75" s="40"/>
      <c r="O75" s="40"/>
      <c r="P75" s="40"/>
      <c r="Q75" s="40"/>
      <c r="R75" s="105"/>
      <c r="S75" s="59"/>
    </row>
    <row r="76" spans="1:19" x14ac:dyDescent="0.55000000000000004">
      <c r="A76" s="67">
        <v>42</v>
      </c>
      <c r="B76" s="84"/>
      <c r="C76" s="42"/>
      <c r="D76" s="43" t="s">
        <v>76</v>
      </c>
      <c r="E76" s="93"/>
      <c r="F76" s="44" t="s">
        <v>75</v>
      </c>
      <c r="G76" s="39" t="s">
        <v>113</v>
      </c>
      <c r="H76" s="40"/>
      <c r="I76" s="40"/>
      <c r="J76" s="40"/>
      <c r="K76" s="40"/>
      <c r="L76" s="40"/>
      <c r="M76" s="41"/>
      <c r="N76" s="40"/>
      <c r="O76" s="40"/>
      <c r="P76" s="40"/>
      <c r="Q76" s="40"/>
      <c r="R76" s="105"/>
      <c r="S76" s="59"/>
    </row>
    <row r="77" spans="1:19" x14ac:dyDescent="0.55000000000000004">
      <c r="A77" s="67">
        <v>43</v>
      </c>
      <c r="B77" s="84"/>
      <c r="C77" s="42"/>
      <c r="D77" s="43" t="s">
        <v>77</v>
      </c>
      <c r="E77" s="93"/>
      <c r="F77" s="44" t="s">
        <v>75</v>
      </c>
      <c r="G77" s="39" t="s">
        <v>113</v>
      </c>
      <c r="H77" s="40"/>
      <c r="I77" s="40"/>
      <c r="J77" s="40"/>
      <c r="K77" s="40"/>
      <c r="L77" s="40"/>
      <c r="M77" s="41"/>
      <c r="N77" s="40"/>
      <c r="O77" s="40"/>
      <c r="P77" s="40"/>
      <c r="Q77" s="40"/>
      <c r="R77" s="105"/>
      <c r="S77" s="59"/>
    </row>
    <row r="78" spans="1:19" x14ac:dyDescent="0.55000000000000004">
      <c r="A78" s="67">
        <v>44</v>
      </c>
      <c r="B78" s="84"/>
      <c r="C78" s="42"/>
      <c r="D78" s="43" t="s">
        <v>78</v>
      </c>
      <c r="E78" s="93"/>
      <c r="F78" s="44" t="s">
        <v>75</v>
      </c>
      <c r="G78" s="39" t="s">
        <v>113</v>
      </c>
      <c r="H78" s="40"/>
      <c r="I78" s="40"/>
      <c r="J78" s="40"/>
      <c r="K78" s="40"/>
      <c r="L78" s="40"/>
      <c r="M78" s="41"/>
      <c r="N78" s="40"/>
      <c r="O78" s="40"/>
      <c r="P78" s="40"/>
      <c r="Q78" s="40"/>
      <c r="R78" s="105"/>
      <c r="S78" s="59"/>
    </row>
    <row r="79" spans="1:19" x14ac:dyDescent="0.55000000000000004">
      <c r="A79" s="67">
        <v>45</v>
      </c>
      <c r="B79" s="84"/>
      <c r="C79" s="42"/>
      <c r="D79" s="43" t="s">
        <v>79</v>
      </c>
      <c r="E79" s="93"/>
      <c r="F79" s="44" t="s">
        <v>75</v>
      </c>
      <c r="G79" s="39" t="s">
        <v>113</v>
      </c>
      <c r="H79" s="40"/>
      <c r="I79" s="40"/>
      <c r="J79" s="40"/>
      <c r="K79" s="40"/>
      <c r="L79" s="40"/>
      <c r="M79" s="41"/>
      <c r="N79" s="40"/>
      <c r="O79" s="40"/>
      <c r="P79" s="40"/>
      <c r="Q79" s="40"/>
      <c r="R79" s="105"/>
      <c r="S79" s="59"/>
    </row>
    <row r="80" spans="1:19" x14ac:dyDescent="0.55000000000000004">
      <c r="A80" s="65">
        <v>46</v>
      </c>
      <c r="B80" s="84"/>
      <c r="C80" s="42"/>
      <c r="D80" s="37" t="s">
        <v>80</v>
      </c>
      <c r="E80" s="92">
        <v>19120</v>
      </c>
      <c r="F80" s="38" t="s">
        <v>75</v>
      </c>
      <c r="G80" s="39" t="s">
        <v>113</v>
      </c>
      <c r="H80" s="40"/>
      <c r="I80" s="40"/>
      <c r="J80" s="40"/>
      <c r="K80" s="40"/>
      <c r="L80" s="40"/>
      <c r="M80" s="41"/>
      <c r="N80" s="40"/>
      <c r="O80" s="40"/>
      <c r="P80" s="40"/>
      <c r="Q80" s="40"/>
      <c r="R80" s="105"/>
      <c r="S80" s="59"/>
    </row>
    <row r="81" spans="1:19" x14ac:dyDescent="0.55000000000000004">
      <c r="A81" s="65">
        <v>47</v>
      </c>
      <c r="B81" s="84"/>
      <c r="C81" s="42"/>
      <c r="D81" s="37" t="s">
        <v>81</v>
      </c>
      <c r="E81" s="92">
        <v>29826</v>
      </c>
      <c r="F81" s="38" t="s">
        <v>75</v>
      </c>
      <c r="G81" s="39" t="s">
        <v>113</v>
      </c>
      <c r="H81" s="40"/>
      <c r="I81" s="40"/>
      <c r="J81" s="40"/>
      <c r="K81" s="40"/>
      <c r="L81" s="40"/>
      <c r="M81" s="41"/>
      <c r="N81" s="40"/>
      <c r="O81" s="40"/>
      <c r="P81" s="40"/>
      <c r="Q81" s="40"/>
      <c r="R81" s="105"/>
      <c r="S81" s="59"/>
    </row>
    <row r="82" spans="1:19" x14ac:dyDescent="0.55000000000000004">
      <c r="A82" s="65">
        <v>48</v>
      </c>
      <c r="B82" s="84"/>
      <c r="C82" s="42"/>
      <c r="D82" s="37" t="s">
        <v>82</v>
      </c>
      <c r="E82" s="92">
        <v>29881</v>
      </c>
      <c r="F82" s="38" t="s">
        <v>75</v>
      </c>
      <c r="G82" s="39" t="s">
        <v>113</v>
      </c>
      <c r="H82" s="40"/>
      <c r="I82" s="40"/>
      <c r="J82" s="40"/>
      <c r="K82" s="40"/>
      <c r="L82" s="40"/>
      <c r="M82" s="41"/>
      <c r="N82" s="40"/>
      <c r="O82" s="40"/>
      <c r="P82" s="40"/>
      <c r="Q82" s="40"/>
      <c r="R82" s="105"/>
      <c r="S82" s="59"/>
    </row>
    <row r="83" spans="1:19" x14ac:dyDescent="0.55000000000000004">
      <c r="A83" s="67">
        <v>49</v>
      </c>
      <c r="B83" s="84"/>
      <c r="C83" s="42"/>
      <c r="D83" s="37" t="s">
        <v>83</v>
      </c>
      <c r="E83" s="93">
        <v>42820</v>
      </c>
      <c r="F83" s="44" t="s">
        <v>75</v>
      </c>
      <c r="G83" s="39" t="s">
        <v>113</v>
      </c>
      <c r="H83" s="40"/>
      <c r="I83" s="40"/>
      <c r="J83" s="40"/>
      <c r="K83" s="40"/>
      <c r="L83" s="40"/>
      <c r="M83" s="41"/>
      <c r="N83" s="40"/>
      <c r="O83" s="40"/>
      <c r="P83" s="40"/>
      <c r="Q83" s="40"/>
      <c r="R83" s="105"/>
      <c r="S83" s="59"/>
    </row>
    <row r="84" spans="1:19" x14ac:dyDescent="0.55000000000000004">
      <c r="A84" s="66">
        <v>50</v>
      </c>
      <c r="B84" s="84"/>
      <c r="C84" s="42"/>
      <c r="D84" s="53" t="s">
        <v>84</v>
      </c>
      <c r="E84" s="92">
        <v>43235</v>
      </c>
      <c r="F84" s="38" t="s">
        <v>75</v>
      </c>
      <c r="G84" s="39" t="s">
        <v>113</v>
      </c>
      <c r="H84" s="40"/>
      <c r="I84" s="40"/>
      <c r="J84" s="40"/>
      <c r="K84" s="40"/>
      <c r="L84" s="40"/>
      <c r="M84" s="41"/>
      <c r="N84" s="40"/>
      <c r="O84" s="40"/>
      <c r="P84" s="40"/>
      <c r="Q84" s="40"/>
      <c r="R84" s="105"/>
      <c r="S84" s="59"/>
    </row>
    <row r="85" spans="1:19" x14ac:dyDescent="0.55000000000000004">
      <c r="A85" s="66">
        <v>51</v>
      </c>
      <c r="B85" s="84"/>
      <c r="C85" s="42"/>
      <c r="D85" s="53" t="s">
        <v>85</v>
      </c>
      <c r="E85" s="92">
        <v>43239</v>
      </c>
      <c r="F85" s="38" t="s">
        <v>75</v>
      </c>
      <c r="G85" s="39" t="s">
        <v>113</v>
      </c>
      <c r="H85" s="40"/>
      <c r="I85" s="40"/>
      <c r="J85" s="40"/>
      <c r="K85" s="40"/>
      <c r="L85" s="40"/>
      <c r="M85" s="41"/>
      <c r="N85" s="40"/>
      <c r="O85" s="40"/>
      <c r="P85" s="40"/>
      <c r="Q85" s="40"/>
      <c r="R85" s="105"/>
      <c r="S85" s="59"/>
    </row>
    <row r="86" spans="1:19" x14ac:dyDescent="0.55000000000000004">
      <c r="A86" s="66">
        <v>52</v>
      </c>
      <c r="B86" s="84"/>
      <c r="C86" s="42"/>
      <c r="D86" s="53" t="s">
        <v>86</v>
      </c>
      <c r="E86" s="92">
        <v>45378</v>
      </c>
      <c r="F86" s="38" t="s">
        <v>75</v>
      </c>
      <c r="G86" s="39" t="s">
        <v>113</v>
      </c>
      <c r="H86" s="40"/>
      <c r="I86" s="40"/>
      <c r="J86" s="40"/>
      <c r="K86" s="40"/>
      <c r="L86" s="40"/>
      <c r="M86" s="41"/>
      <c r="N86" s="40"/>
      <c r="O86" s="40"/>
      <c r="P86" s="40"/>
      <c r="Q86" s="40"/>
      <c r="R86" s="105"/>
      <c r="S86" s="59"/>
    </row>
    <row r="87" spans="1:19" x14ac:dyDescent="0.55000000000000004">
      <c r="A87" s="66">
        <v>53</v>
      </c>
      <c r="B87" s="84"/>
      <c r="C87" s="42"/>
      <c r="D87" s="53" t="s">
        <v>87</v>
      </c>
      <c r="E87" s="92">
        <v>45380</v>
      </c>
      <c r="F87" s="38" t="s">
        <v>75</v>
      </c>
      <c r="G87" s="39" t="s">
        <v>113</v>
      </c>
      <c r="H87" s="40"/>
      <c r="I87" s="40"/>
      <c r="J87" s="40"/>
      <c r="K87" s="40"/>
      <c r="L87" s="40"/>
      <c r="M87" s="41"/>
      <c r="N87" s="40"/>
      <c r="O87" s="40"/>
      <c r="P87" s="40"/>
      <c r="Q87" s="40"/>
      <c r="R87" s="105"/>
      <c r="S87" s="59"/>
    </row>
    <row r="88" spans="1:19" x14ac:dyDescent="0.55000000000000004">
      <c r="A88" s="66">
        <v>54</v>
      </c>
      <c r="B88" s="84"/>
      <c r="C88" s="42"/>
      <c r="D88" s="53" t="s">
        <v>88</v>
      </c>
      <c r="E88" s="92">
        <v>45385</v>
      </c>
      <c r="F88" s="38" t="s">
        <v>75</v>
      </c>
      <c r="G88" s="39" t="s">
        <v>113</v>
      </c>
      <c r="H88" s="40"/>
      <c r="I88" s="40"/>
      <c r="J88" s="40"/>
      <c r="K88" s="40"/>
      <c r="L88" s="40"/>
      <c r="M88" s="41"/>
      <c r="N88" s="40"/>
      <c r="O88" s="40"/>
      <c r="P88" s="40"/>
      <c r="Q88" s="40"/>
      <c r="R88" s="105"/>
      <c r="S88" s="59"/>
    </row>
    <row r="89" spans="1:19" x14ac:dyDescent="0.55000000000000004">
      <c r="A89" s="70">
        <v>55</v>
      </c>
      <c r="B89" s="84"/>
      <c r="C89" s="42"/>
      <c r="D89" s="54" t="s">
        <v>89</v>
      </c>
      <c r="E89" s="97">
        <v>45391</v>
      </c>
      <c r="F89" s="55" t="s">
        <v>75</v>
      </c>
      <c r="G89" s="39" t="s">
        <v>113</v>
      </c>
      <c r="H89" s="40"/>
      <c r="I89" s="40"/>
      <c r="J89" s="40"/>
      <c r="K89" s="40"/>
      <c r="L89" s="40"/>
      <c r="M89" s="41"/>
      <c r="N89" s="40"/>
      <c r="O89" s="40"/>
      <c r="P89" s="40"/>
      <c r="Q89" s="40"/>
      <c r="R89" s="105"/>
      <c r="S89" s="59"/>
    </row>
    <row r="90" spans="1:19" x14ac:dyDescent="0.55000000000000004">
      <c r="A90" s="66">
        <v>56</v>
      </c>
      <c r="B90" s="84"/>
      <c r="C90" s="42"/>
      <c r="D90" s="53" t="s">
        <v>90</v>
      </c>
      <c r="E90" s="92">
        <v>47562</v>
      </c>
      <c r="F90" s="38" t="s">
        <v>75</v>
      </c>
      <c r="G90" s="39" t="s">
        <v>113</v>
      </c>
      <c r="H90" s="40"/>
      <c r="I90" s="40"/>
      <c r="J90" s="40"/>
      <c r="K90" s="40"/>
      <c r="L90" s="40"/>
      <c r="M90" s="41"/>
      <c r="N90" s="40"/>
      <c r="O90" s="40"/>
      <c r="P90" s="40"/>
      <c r="Q90" s="40"/>
      <c r="R90" s="105"/>
      <c r="S90" s="59"/>
    </row>
    <row r="91" spans="1:19" x14ac:dyDescent="0.55000000000000004">
      <c r="A91" s="66">
        <v>57</v>
      </c>
      <c r="B91" s="84"/>
      <c r="C91" s="42"/>
      <c r="D91" s="53" t="s">
        <v>91</v>
      </c>
      <c r="E91" s="92">
        <v>49505</v>
      </c>
      <c r="F91" s="38" t="s">
        <v>75</v>
      </c>
      <c r="G91" s="39" t="s">
        <v>113</v>
      </c>
      <c r="H91" s="40"/>
      <c r="I91" s="40"/>
      <c r="J91" s="40"/>
      <c r="K91" s="40"/>
      <c r="L91" s="40"/>
      <c r="M91" s="41"/>
      <c r="N91" s="40"/>
      <c r="O91" s="40"/>
      <c r="P91" s="40"/>
      <c r="Q91" s="40"/>
      <c r="R91" s="105"/>
      <c r="S91" s="59"/>
    </row>
    <row r="92" spans="1:19" x14ac:dyDescent="0.55000000000000004">
      <c r="A92" s="65">
        <v>58</v>
      </c>
      <c r="B92" s="84"/>
      <c r="C92" s="42"/>
      <c r="D92" s="37" t="s">
        <v>92</v>
      </c>
      <c r="E92" s="92">
        <v>55700</v>
      </c>
      <c r="F92" s="38" t="s">
        <v>75</v>
      </c>
      <c r="G92" s="39" t="s">
        <v>113</v>
      </c>
      <c r="H92" s="40"/>
      <c r="I92" s="40"/>
      <c r="J92" s="40"/>
      <c r="K92" s="40"/>
      <c r="L92" s="40"/>
      <c r="M92" s="41"/>
      <c r="N92" s="40"/>
      <c r="O92" s="40"/>
      <c r="P92" s="40"/>
      <c r="Q92" s="40"/>
      <c r="R92" s="105"/>
      <c r="S92" s="59"/>
    </row>
    <row r="93" spans="1:19" x14ac:dyDescent="0.55000000000000004">
      <c r="A93" s="67">
        <v>59</v>
      </c>
      <c r="B93" s="84"/>
      <c r="C93" s="42"/>
      <c r="D93" s="43" t="s">
        <v>93</v>
      </c>
      <c r="E93" s="93">
        <v>55866</v>
      </c>
      <c r="F93" s="44" t="s">
        <v>75</v>
      </c>
      <c r="G93" s="39" t="s">
        <v>113</v>
      </c>
      <c r="H93" s="40"/>
      <c r="I93" s="40"/>
      <c r="J93" s="40"/>
      <c r="K93" s="40"/>
      <c r="L93" s="40"/>
      <c r="M93" s="41"/>
      <c r="N93" s="40"/>
      <c r="O93" s="40"/>
      <c r="P93" s="40"/>
      <c r="Q93" s="40"/>
      <c r="R93" s="105"/>
      <c r="S93" s="59"/>
    </row>
    <row r="94" spans="1:19" x14ac:dyDescent="0.55000000000000004">
      <c r="A94" s="65">
        <v>60</v>
      </c>
      <c r="B94" s="84"/>
      <c r="C94" s="42"/>
      <c r="D94" s="37" t="s">
        <v>94</v>
      </c>
      <c r="E94" s="92">
        <v>59400</v>
      </c>
      <c r="F94" s="38" t="s">
        <v>75</v>
      </c>
      <c r="G94" s="39" t="s">
        <v>113</v>
      </c>
      <c r="H94" s="40"/>
      <c r="I94" s="40"/>
      <c r="J94" s="40"/>
      <c r="K94" s="40"/>
      <c r="L94" s="40"/>
      <c r="M94" s="41"/>
      <c r="N94" s="40"/>
      <c r="O94" s="40"/>
      <c r="P94" s="40"/>
      <c r="Q94" s="40"/>
      <c r="R94" s="105"/>
      <c r="S94" s="59"/>
    </row>
    <row r="95" spans="1:19" x14ac:dyDescent="0.55000000000000004">
      <c r="A95" s="65">
        <v>61</v>
      </c>
      <c r="B95" s="84"/>
      <c r="C95" s="42"/>
      <c r="D95" s="37" t="s">
        <v>95</v>
      </c>
      <c r="E95" s="92">
        <v>59510</v>
      </c>
      <c r="F95" s="38" t="s">
        <v>75</v>
      </c>
      <c r="G95" s="39" t="s">
        <v>113</v>
      </c>
      <c r="H95" s="40"/>
      <c r="I95" s="40"/>
      <c r="J95" s="40"/>
      <c r="K95" s="40"/>
      <c r="L95" s="40"/>
      <c r="M95" s="41"/>
      <c r="N95" s="40"/>
      <c r="O95" s="40"/>
      <c r="P95" s="40"/>
      <c r="Q95" s="40"/>
      <c r="R95" s="105"/>
      <c r="S95" s="59"/>
    </row>
    <row r="96" spans="1:19" x14ac:dyDescent="0.55000000000000004">
      <c r="A96" s="71">
        <v>62</v>
      </c>
      <c r="B96" s="84"/>
      <c r="C96" s="42"/>
      <c r="D96" s="56" t="s">
        <v>96</v>
      </c>
      <c r="E96" s="98">
        <v>59610</v>
      </c>
      <c r="F96" s="38" t="s">
        <v>75</v>
      </c>
      <c r="G96" s="39" t="s">
        <v>113</v>
      </c>
      <c r="H96" s="40"/>
      <c r="I96" s="40"/>
      <c r="J96" s="40"/>
      <c r="K96" s="40"/>
      <c r="L96" s="40"/>
      <c r="M96" s="41"/>
      <c r="N96" s="40"/>
      <c r="O96" s="40"/>
      <c r="P96" s="40"/>
      <c r="Q96" s="40"/>
      <c r="R96" s="105"/>
      <c r="S96" s="59"/>
    </row>
    <row r="97" spans="1:19" x14ac:dyDescent="0.55000000000000004">
      <c r="A97" s="65">
        <v>63</v>
      </c>
      <c r="B97" s="84"/>
      <c r="C97" s="42"/>
      <c r="D97" s="37" t="s">
        <v>97</v>
      </c>
      <c r="E97" s="92">
        <v>62322</v>
      </c>
      <c r="F97" s="48" t="s">
        <v>75</v>
      </c>
      <c r="G97" s="39" t="s">
        <v>113</v>
      </c>
      <c r="H97" s="40"/>
      <c r="I97" s="40"/>
      <c r="J97" s="40"/>
      <c r="K97" s="40"/>
      <c r="L97" s="40"/>
      <c r="M97" s="41"/>
      <c r="N97" s="40"/>
      <c r="O97" s="40"/>
      <c r="P97" s="40"/>
      <c r="Q97" s="40"/>
      <c r="R97" s="105"/>
      <c r="S97" s="59"/>
    </row>
    <row r="98" spans="1:19" x14ac:dyDescent="0.55000000000000004">
      <c r="A98" s="65">
        <v>64</v>
      </c>
      <c r="B98" s="84"/>
      <c r="C98" s="42"/>
      <c r="D98" s="37" t="s">
        <v>98</v>
      </c>
      <c r="E98" s="92">
        <v>64483</v>
      </c>
      <c r="F98" s="38" t="s">
        <v>75</v>
      </c>
      <c r="G98" s="39" t="s">
        <v>113</v>
      </c>
      <c r="H98" s="40"/>
      <c r="I98" s="40"/>
      <c r="J98" s="40"/>
      <c r="K98" s="40"/>
      <c r="L98" s="40"/>
      <c r="M98" s="41"/>
      <c r="N98" s="40"/>
      <c r="O98" s="40"/>
      <c r="P98" s="40"/>
      <c r="Q98" s="40"/>
      <c r="R98" s="105"/>
      <c r="S98" s="59"/>
    </row>
    <row r="99" spans="1:19" x14ac:dyDescent="0.55000000000000004">
      <c r="A99" s="66">
        <v>65</v>
      </c>
      <c r="B99" s="84"/>
      <c r="C99" s="42"/>
      <c r="D99" s="53" t="s">
        <v>99</v>
      </c>
      <c r="E99" s="92">
        <v>66821</v>
      </c>
      <c r="F99" s="38" t="s">
        <v>75</v>
      </c>
      <c r="G99" s="39" t="s">
        <v>113</v>
      </c>
      <c r="H99" s="40"/>
      <c r="I99" s="40"/>
      <c r="J99" s="40"/>
      <c r="K99" s="40"/>
      <c r="L99" s="40"/>
      <c r="M99" s="41"/>
      <c r="N99" s="40"/>
      <c r="O99" s="40"/>
      <c r="P99" s="40"/>
      <c r="Q99" s="40"/>
      <c r="R99" s="105"/>
      <c r="S99" s="59"/>
    </row>
    <row r="100" spans="1:19" x14ac:dyDescent="0.55000000000000004">
      <c r="A100" s="66">
        <v>66</v>
      </c>
      <c r="B100" s="84"/>
      <c r="C100" s="42"/>
      <c r="D100" s="53" t="s">
        <v>100</v>
      </c>
      <c r="E100" s="92">
        <v>66984</v>
      </c>
      <c r="F100" s="38" t="s">
        <v>75</v>
      </c>
      <c r="G100" s="39" t="s">
        <v>113</v>
      </c>
      <c r="H100" s="40"/>
      <c r="I100" s="40"/>
      <c r="J100" s="40"/>
      <c r="K100" s="40"/>
      <c r="L100" s="40"/>
      <c r="M100" s="41"/>
      <c r="N100" s="40"/>
      <c r="O100" s="40"/>
      <c r="P100" s="40"/>
      <c r="Q100" s="40"/>
      <c r="R100" s="105"/>
      <c r="S100" s="59"/>
    </row>
    <row r="101" spans="1:19" x14ac:dyDescent="0.55000000000000004">
      <c r="A101" s="67">
        <v>67</v>
      </c>
      <c r="B101" s="84"/>
      <c r="C101" s="42"/>
      <c r="D101" s="43" t="s">
        <v>101</v>
      </c>
      <c r="E101" s="93">
        <v>93000</v>
      </c>
      <c r="F101" s="44" t="s">
        <v>75</v>
      </c>
      <c r="G101" s="39" t="s">
        <v>113</v>
      </c>
      <c r="H101" s="40"/>
      <c r="I101" s="40"/>
      <c r="J101" s="40"/>
      <c r="K101" s="40"/>
      <c r="L101" s="40"/>
      <c r="M101" s="41"/>
      <c r="N101" s="40"/>
      <c r="O101" s="40"/>
      <c r="P101" s="40"/>
      <c r="Q101" s="40"/>
      <c r="R101" s="105"/>
      <c r="S101" s="59"/>
    </row>
    <row r="102" spans="1:19" x14ac:dyDescent="0.55000000000000004">
      <c r="A102" s="67">
        <v>68</v>
      </c>
      <c r="B102" s="84"/>
      <c r="C102" s="42"/>
      <c r="D102" s="37" t="s">
        <v>102</v>
      </c>
      <c r="E102" s="92">
        <v>93452</v>
      </c>
      <c r="F102" s="38" t="s">
        <v>75</v>
      </c>
      <c r="G102" s="39" t="s">
        <v>113</v>
      </c>
      <c r="H102" s="40"/>
      <c r="I102" s="40"/>
      <c r="J102" s="40"/>
      <c r="K102" s="40"/>
      <c r="L102" s="40"/>
      <c r="M102" s="41"/>
      <c r="N102" s="40"/>
      <c r="O102" s="40"/>
      <c r="P102" s="40"/>
      <c r="Q102" s="40"/>
      <c r="R102" s="105"/>
      <c r="S102" s="59"/>
    </row>
    <row r="103" spans="1:19" x14ac:dyDescent="0.55000000000000004">
      <c r="A103" s="72">
        <v>70</v>
      </c>
      <c r="B103" s="85">
        <v>6120198</v>
      </c>
      <c r="C103" s="58" t="s">
        <v>115</v>
      </c>
      <c r="D103" s="58" t="s">
        <v>103</v>
      </c>
      <c r="E103" s="85">
        <v>97110</v>
      </c>
      <c r="F103" s="101" t="s">
        <v>104</v>
      </c>
      <c r="G103" s="39">
        <v>753.85</v>
      </c>
      <c r="H103" s="40">
        <f t="shared" ref="H103:H146" si="12">MIN(J103:S103)</f>
        <v>18.350000000000001</v>
      </c>
      <c r="I103" s="40">
        <f t="shared" ref="I103:I146" si="13">MAX(J103:S103)</f>
        <v>301.54000000000002</v>
      </c>
      <c r="J103" s="40">
        <f t="shared" ref="J103:J166" si="14">$J$8*G103</f>
        <v>301.54000000000002</v>
      </c>
      <c r="K103" s="40">
        <v>27.1</v>
      </c>
      <c r="L103" s="40">
        <v>118.23</v>
      </c>
      <c r="M103" s="41">
        <v>87.06</v>
      </c>
      <c r="N103" s="40">
        <v>34.895000000000003</v>
      </c>
      <c r="O103" s="40">
        <v>90.96</v>
      </c>
      <c r="P103" s="40">
        <v>18.350000000000001</v>
      </c>
      <c r="Q103" s="40">
        <v>118.23</v>
      </c>
      <c r="R103" s="105">
        <v>38.523600000000002</v>
      </c>
      <c r="S103" s="59">
        <v>132.68</v>
      </c>
    </row>
    <row r="104" spans="1:19" x14ac:dyDescent="0.55000000000000004">
      <c r="A104" s="116">
        <v>71</v>
      </c>
      <c r="B104" s="85">
        <v>4060195</v>
      </c>
      <c r="C104" s="58" t="s">
        <v>116</v>
      </c>
      <c r="D104" s="58" t="s">
        <v>116</v>
      </c>
      <c r="E104" s="85">
        <v>85025</v>
      </c>
      <c r="F104" s="101" t="s">
        <v>358</v>
      </c>
      <c r="G104" s="39">
        <v>37.86</v>
      </c>
      <c r="H104" s="40">
        <f t="shared" si="12"/>
        <v>7.77</v>
      </c>
      <c r="I104" s="40">
        <f t="shared" si="13"/>
        <v>15.78</v>
      </c>
      <c r="J104" s="40">
        <f t="shared" si="14"/>
        <v>15.144</v>
      </c>
      <c r="K104" s="40">
        <v>7.77</v>
      </c>
      <c r="L104" s="40">
        <v>8.86</v>
      </c>
      <c r="M104" s="41">
        <v>11.1</v>
      </c>
      <c r="N104" s="40">
        <v>11.29</v>
      </c>
      <c r="O104" s="40">
        <v>8.86</v>
      </c>
      <c r="P104" s="40">
        <v>15.78</v>
      </c>
      <c r="Q104" s="40">
        <v>11.1</v>
      </c>
      <c r="R104" s="105"/>
      <c r="S104" s="59">
        <v>15.78</v>
      </c>
    </row>
    <row r="105" spans="1:19" x14ac:dyDescent="0.55000000000000004">
      <c r="A105" s="117"/>
      <c r="B105" s="84">
        <v>1000135</v>
      </c>
      <c r="C105" s="42" t="s">
        <v>374</v>
      </c>
      <c r="D105" s="45" t="s">
        <v>38</v>
      </c>
      <c r="E105" s="94">
        <v>36415</v>
      </c>
      <c r="F105" s="46" t="s">
        <v>37</v>
      </c>
      <c r="G105" s="39">
        <v>37.5</v>
      </c>
      <c r="H105" s="40"/>
      <c r="I105" s="40">
        <f t="shared" si="13"/>
        <v>24.375</v>
      </c>
      <c r="J105" s="40">
        <f t="shared" si="14"/>
        <v>15</v>
      </c>
      <c r="K105" s="40">
        <v>9.34</v>
      </c>
      <c r="L105" s="40">
        <v>9.09</v>
      </c>
      <c r="M105" s="41"/>
      <c r="N105" s="40">
        <v>24.375</v>
      </c>
      <c r="O105" s="40">
        <v>12.04</v>
      </c>
      <c r="P105" s="40">
        <v>16.5</v>
      </c>
      <c r="Q105" s="40">
        <v>9.09</v>
      </c>
      <c r="R105" s="105"/>
      <c r="S105" s="59">
        <v>16.5</v>
      </c>
    </row>
    <row r="106" spans="1:19" x14ac:dyDescent="0.55000000000000004">
      <c r="A106" s="116">
        <v>72</v>
      </c>
      <c r="B106" s="85">
        <v>4060875</v>
      </c>
      <c r="C106" s="58" t="s">
        <v>117</v>
      </c>
      <c r="D106" s="58" t="s">
        <v>117</v>
      </c>
      <c r="E106" s="85">
        <v>84484</v>
      </c>
      <c r="F106" s="101" t="s">
        <v>349</v>
      </c>
      <c r="G106" s="39">
        <v>186.52</v>
      </c>
      <c r="H106" s="40">
        <f t="shared" si="12"/>
        <v>12.47</v>
      </c>
      <c r="I106" s="40">
        <f t="shared" si="13"/>
        <v>82.07</v>
      </c>
      <c r="J106" s="40">
        <f t="shared" si="14"/>
        <v>74.608000000000004</v>
      </c>
      <c r="K106" s="40">
        <v>12.47</v>
      </c>
      <c r="L106" s="40">
        <v>14.22</v>
      </c>
      <c r="M106" s="41">
        <v>14.05</v>
      </c>
      <c r="N106" s="40">
        <v>42.94</v>
      </c>
      <c r="O106" s="40">
        <v>14.22</v>
      </c>
      <c r="P106" s="40">
        <v>82.07</v>
      </c>
      <c r="Q106" s="40">
        <v>28.1</v>
      </c>
      <c r="R106" s="105"/>
      <c r="S106" s="59">
        <v>82.07</v>
      </c>
    </row>
    <row r="107" spans="1:19" x14ac:dyDescent="0.55000000000000004">
      <c r="A107" s="117"/>
      <c r="B107" s="84">
        <v>1000135</v>
      </c>
      <c r="C107" s="42" t="s">
        <v>374</v>
      </c>
      <c r="D107" s="45" t="s">
        <v>38</v>
      </c>
      <c r="E107" s="94">
        <v>36415</v>
      </c>
      <c r="F107" s="46" t="s">
        <v>37</v>
      </c>
      <c r="G107" s="39">
        <v>37.5</v>
      </c>
      <c r="H107" s="40">
        <f t="shared" si="12"/>
        <v>9.09</v>
      </c>
      <c r="I107" s="40">
        <f t="shared" si="13"/>
        <v>24.375</v>
      </c>
      <c r="J107" s="40">
        <f t="shared" si="14"/>
        <v>15</v>
      </c>
      <c r="K107" s="40">
        <v>9.34</v>
      </c>
      <c r="L107" s="40">
        <v>9.09</v>
      </c>
      <c r="M107" s="41"/>
      <c r="N107" s="40">
        <v>24.375</v>
      </c>
      <c r="O107" s="40">
        <v>12.04</v>
      </c>
      <c r="P107" s="40">
        <v>16.5</v>
      </c>
      <c r="Q107" s="40">
        <v>9.09</v>
      </c>
      <c r="R107" s="105"/>
      <c r="S107" s="59">
        <v>16.5</v>
      </c>
    </row>
    <row r="108" spans="1:19" x14ac:dyDescent="0.55000000000000004">
      <c r="A108" s="116">
        <v>73</v>
      </c>
      <c r="B108" s="85">
        <v>4068018</v>
      </c>
      <c r="C108" s="58" t="s">
        <v>118</v>
      </c>
      <c r="D108" s="58" t="s">
        <v>118</v>
      </c>
      <c r="E108" s="85">
        <v>87428</v>
      </c>
      <c r="F108" s="101" t="s">
        <v>349</v>
      </c>
      <c r="G108" s="39">
        <v>150</v>
      </c>
      <c r="H108" s="40">
        <f t="shared" si="12"/>
        <v>30.94</v>
      </c>
      <c r="I108" s="40">
        <f t="shared" si="13"/>
        <v>73.489999999999995</v>
      </c>
      <c r="J108" s="40">
        <f t="shared" si="14"/>
        <v>60</v>
      </c>
      <c r="K108" s="40">
        <v>70.290000000000006</v>
      </c>
      <c r="L108" s="40">
        <v>30.94</v>
      </c>
      <c r="M108" s="41">
        <v>73.489999999999995</v>
      </c>
      <c r="N108" s="40">
        <v>71.44</v>
      </c>
      <c r="O108" s="40">
        <v>30.94</v>
      </c>
      <c r="P108" s="40">
        <v>66</v>
      </c>
      <c r="Q108" s="40">
        <v>70.290000000000006</v>
      </c>
      <c r="R108" s="105"/>
      <c r="S108" s="59">
        <v>66</v>
      </c>
    </row>
    <row r="109" spans="1:19" x14ac:dyDescent="0.55000000000000004">
      <c r="A109" s="117"/>
      <c r="B109" s="84">
        <v>1000135</v>
      </c>
      <c r="C109" s="42" t="s">
        <v>374</v>
      </c>
      <c r="D109" s="45" t="s">
        <v>38</v>
      </c>
      <c r="E109" s="94">
        <v>36415</v>
      </c>
      <c r="F109" s="46" t="s">
        <v>37</v>
      </c>
      <c r="G109" s="39">
        <v>37.5</v>
      </c>
      <c r="H109" s="40">
        <f t="shared" si="12"/>
        <v>9.09</v>
      </c>
      <c r="I109" s="40">
        <f t="shared" si="13"/>
        <v>24.375</v>
      </c>
      <c r="J109" s="40">
        <f t="shared" si="14"/>
        <v>15</v>
      </c>
      <c r="K109" s="40">
        <v>9.34</v>
      </c>
      <c r="L109" s="40">
        <v>9.09</v>
      </c>
      <c r="M109" s="41"/>
      <c r="N109" s="40">
        <v>24.375</v>
      </c>
      <c r="O109" s="40">
        <v>12.04</v>
      </c>
      <c r="P109" s="40">
        <v>16.5</v>
      </c>
      <c r="Q109" s="40">
        <v>9.09</v>
      </c>
      <c r="R109" s="105"/>
      <c r="S109" s="59">
        <v>16.5</v>
      </c>
    </row>
    <row r="110" spans="1:19" x14ac:dyDescent="0.55000000000000004">
      <c r="A110" s="72">
        <v>74</v>
      </c>
      <c r="B110" s="85">
        <v>6400017</v>
      </c>
      <c r="C110" s="58" t="s">
        <v>119</v>
      </c>
      <c r="D110" s="58" t="s">
        <v>119</v>
      </c>
      <c r="E110" s="85">
        <v>93005</v>
      </c>
      <c r="F110" s="101" t="s">
        <v>351</v>
      </c>
      <c r="G110" s="39">
        <v>681.42</v>
      </c>
      <c r="H110" s="40">
        <f t="shared" si="12"/>
        <v>9.2988</v>
      </c>
      <c r="I110" s="40">
        <f t="shared" si="13"/>
        <v>299.82</v>
      </c>
      <c r="J110" s="40">
        <f t="shared" si="14"/>
        <v>272.56799999999998</v>
      </c>
      <c r="K110" s="40">
        <v>136.28</v>
      </c>
      <c r="L110" s="40">
        <v>54.56</v>
      </c>
      <c r="M110" s="41">
        <v>17</v>
      </c>
      <c r="N110" s="40">
        <v>185.685</v>
      </c>
      <c r="O110" s="40">
        <v>54.56</v>
      </c>
      <c r="P110" s="40">
        <v>90.02</v>
      </c>
      <c r="Q110" s="40">
        <v>54.56</v>
      </c>
      <c r="R110" s="105">
        <v>9.2988</v>
      </c>
      <c r="S110" s="59">
        <v>299.82</v>
      </c>
    </row>
    <row r="111" spans="1:19" x14ac:dyDescent="0.55000000000000004">
      <c r="A111" s="72">
        <v>75</v>
      </c>
      <c r="B111" s="85">
        <v>4060887</v>
      </c>
      <c r="C111" s="58" t="s">
        <v>120</v>
      </c>
      <c r="D111" s="58" t="s">
        <v>120</v>
      </c>
      <c r="E111" s="85">
        <v>81001</v>
      </c>
      <c r="F111" s="101" t="s">
        <v>349</v>
      </c>
      <c r="G111" s="39">
        <v>75.98</v>
      </c>
      <c r="H111" s="40">
        <f t="shared" si="12"/>
        <v>3.17</v>
      </c>
      <c r="I111" s="40">
        <f t="shared" si="13"/>
        <v>33.43</v>
      </c>
      <c r="J111" s="40">
        <f t="shared" si="14"/>
        <v>30.392000000000003</v>
      </c>
      <c r="K111" s="40">
        <v>3.17</v>
      </c>
      <c r="L111" s="40">
        <v>3.61</v>
      </c>
      <c r="M111" s="41">
        <v>4.5199999999999996</v>
      </c>
      <c r="N111" s="40">
        <v>17.489999999999998</v>
      </c>
      <c r="O111" s="40">
        <v>3.61</v>
      </c>
      <c r="P111" s="40">
        <v>33.43</v>
      </c>
      <c r="Q111" s="40">
        <v>4.5199999999999996</v>
      </c>
      <c r="R111" s="105"/>
      <c r="S111" s="59">
        <v>33.43</v>
      </c>
    </row>
    <row r="112" spans="1:19" x14ac:dyDescent="0.55000000000000004">
      <c r="A112" s="116">
        <v>76</v>
      </c>
      <c r="B112" s="85">
        <v>4060609</v>
      </c>
      <c r="C112" s="58" t="s">
        <v>122</v>
      </c>
      <c r="D112" s="58" t="s">
        <v>122</v>
      </c>
      <c r="E112" s="85">
        <v>83735</v>
      </c>
      <c r="F112" s="101" t="s">
        <v>349</v>
      </c>
      <c r="G112" s="39">
        <v>154.66</v>
      </c>
      <c r="H112" s="40">
        <f t="shared" si="12"/>
        <v>6.7</v>
      </c>
      <c r="I112" s="40">
        <f t="shared" si="13"/>
        <v>100.529</v>
      </c>
      <c r="J112" s="40">
        <f t="shared" si="14"/>
        <v>61.864000000000004</v>
      </c>
      <c r="K112" s="40">
        <v>6.7</v>
      </c>
      <c r="L112" s="40">
        <v>7.64</v>
      </c>
      <c r="M112" s="41"/>
      <c r="N112" s="40">
        <v>100.529</v>
      </c>
      <c r="O112" s="40">
        <v>7.64</v>
      </c>
      <c r="P112" s="40">
        <v>68.05</v>
      </c>
      <c r="Q112" s="40">
        <v>9.57</v>
      </c>
      <c r="R112" s="105"/>
      <c r="S112" s="59">
        <v>68.05</v>
      </c>
    </row>
    <row r="113" spans="1:19" x14ac:dyDescent="0.55000000000000004">
      <c r="A113" s="117"/>
      <c r="B113" s="84">
        <v>1000135</v>
      </c>
      <c r="C113" s="42" t="s">
        <v>374</v>
      </c>
      <c r="D113" s="45" t="s">
        <v>38</v>
      </c>
      <c r="E113" s="94">
        <v>36415</v>
      </c>
      <c r="F113" s="46" t="s">
        <v>37</v>
      </c>
      <c r="G113" s="39">
        <v>37.5</v>
      </c>
      <c r="H113" s="40">
        <f t="shared" si="12"/>
        <v>9.09</v>
      </c>
      <c r="I113" s="40">
        <f t="shared" si="13"/>
        <v>24.375</v>
      </c>
      <c r="J113" s="40">
        <f t="shared" si="14"/>
        <v>15</v>
      </c>
      <c r="K113" s="40">
        <v>9.34</v>
      </c>
      <c r="L113" s="40">
        <v>9.09</v>
      </c>
      <c r="M113" s="41"/>
      <c r="N113" s="40">
        <v>24.375</v>
      </c>
      <c r="O113" s="40">
        <v>12.04</v>
      </c>
      <c r="P113" s="40">
        <v>16.5</v>
      </c>
      <c r="Q113" s="40">
        <v>9.09</v>
      </c>
      <c r="R113" s="105"/>
      <c r="S113" s="59">
        <v>16.5</v>
      </c>
    </row>
    <row r="114" spans="1:19" x14ac:dyDescent="0.55000000000000004">
      <c r="A114" s="72">
        <v>77</v>
      </c>
      <c r="B114" s="85">
        <v>4061200</v>
      </c>
      <c r="C114" s="58" t="s">
        <v>123</v>
      </c>
      <c r="D114" s="58" t="s">
        <v>123</v>
      </c>
      <c r="E114" s="85">
        <v>80307</v>
      </c>
      <c r="F114" s="101" t="s">
        <v>349</v>
      </c>
      <c r="G114" s="39">
        <v>256.81</v>
      </c>
      <c r="H114" s="40">
        <f t="shared" si="12"/>
        <v>62.14</v>
      </c>
      <c r="I114" s="40">
        <f t="shared" si="13"/>
        <v>113</v>
      </c>
      <c r="J114" s="40">
        <f t="shared" si="14"/>
        <v>102.724</v>
      </c>
      <c r="K114" s="40">
        <v>62.14</v>
      </c>
      <c r="L114" s="40">
        <v>69.91</v>
      </c>
      <c r="M114" s="41">
        <v>79.81</v>
      </c>
      <c r="N114" s="40">
        <v>69.974999999999994</v>
      </c>
      <c r="O114" s="40">
        <v>69.91</v>
      </c>
      <c r="P114" s="40">
        <v>113</v>
      </c>
      <c r="Q114" s="40">
        <v>79.81</v>
      </c>
      <c r="R114" s="105"/>
      <c r="S114" s="59">
        <v>113</v>
      </c>
    </row>
    <row r="115" spans="1:19" x14ac:dyDescent="0.55000000000000004">
      <c r="A115" s="72">
        <v>78</v>
      </c>
      <c r="B115" s="85">
        <v>6440066</v>
      </c>
      <c r="C115" s="58" t="s">
        <v>124</v>
      </c>
      <c r="D115" s="58" t="s">
        <v>124</v>
      </c>
      <c r="E115" s="85">
        <v>94640</v>
      </c>
      <c r="F115" s="101" t="s">
        <v>351</v>
      </c>
      <c r="G115" s="39">
        <v>1320</v>
      </c>
      <c r="H115" s="40">
        <f t="shared" si="12"/>
        <v>11.5128</v>
      </c>
      <c r="I115" s="40">
        <f t="shared" si="13"/>
        <v>528</v>
      </c>
      <c r="J115" s="40">
        <f t="shared" si="14"/>
        <v>528</v>
      </c>
      <c r="K115" s="40">
        <v>122.03</v>
      </c>
      <c r="L115" s="40">
        <v>181.78</v>
      </c>
      <c r="M115" s="41">
        <v>11.5128</v>
      </c>
      <c r="N115" s="40">
        <v>192.565</v>
      </c>
      <c r="O115" s="40">
        <v>222.68</v>
      </c>
      <c r="P115" s="40">
        <v>268.47000000000003</v>
      </c>
      <c r="Q115" s="40">
        <v>12</v>
      </c>
      <c r="R115" s="105">
        <v>11.5128</v>
      </c>
      <c r="S115" s="59">
        <v>268.47000000000003</v>
      </c>
    </row>
    <row r="116" spans="1:19" x14ac:dyDescent="0.55000000000000004">
      <c r="A116" s="72">
        <v>79</v>
      </c>
      <c r="B116" s="85">
        <v>4060449</v>
      </c>
      <c r="C116" s="58" t="s">
        <v>126</v>
      </c>
      <c r="D116" s="58" t="s">
        <v>126</v>
      </c>
      <c r="E116" s="85">
        <v>83036</v>
      </c>
      <c r="F116" s="101" t="s">
        <v>349</v>
      </c>
      <c r="G116" s="39">
        <v>99.91</v>
      </c>
      <c r="H116" s="40">
        <f t="shared" si="12"/>
        <v>8.1999999999999993</v>
      </c>
      <c r="I116" s="40">
        <f t="shared" si="13"/>
        <v>43.96</v>
      </c>
      <c r="J116" s="40">
        <f t="shared" si="14"/>
        <v>39.963999999999999</v>
      </c>
      <c r="K116" s="40">
        <v>9.7100000000000009</v>
      </c>
      <c r="L116" s="40">
        <v>11.07</v>
      </c>
      <c r="M116" s="41"/>
      <c r="N116" s="40">
        <v>8.1999999999999993</v>
      </c>
      <c r="O116" s="40">
        <v>11.07</v>
      </c>
      <c r="P116" s="40">
        <v>9.7100000000000009</v>
      </c>
      <c r="Q116" s="40">
        <v>9.7100000000000009</v>
      </c>
      <c r="R116" s="105"/>
      <c r="S116" s="59">
        <v>43.96</v>
      </c>
    </row>
    <row r="117" spans="1:19" x14ac:dyDescent="0.55000000000000004">
      <c r="A117" s="116">
        <v>80</v>
      </c>
      <c r="B117" s="85">
        <v>5080031</v>
      </c>
      <c r="C117" s="58" t="s">
        <v>127</v>
      </c>
      <c r="D117" s="58" t="s">
        <v>127</v>
      </c>
      <c r="E117" s="85">
        <v>71046</v>
      </c>
      <c r="F117" s="101" t="s">
        <v>352</v>
      </c>
      <c r="G117" s="39">
        <v>426.42</v>
      </c>
      <c r="H117" s="40">
        <f t="shared" si="12"/>
        <v>21.87</v>
      </c>
      <c r="I117" s="40">
        <f t="shared" si="13"/>
        <v>277.173</v>
      </c>
      <c r="J117" s="40">
        <f t="shared" si="14"/>
        <v>170.56800000000001</v>
      </c>
      <c r="K117" s="40">
        <v>85.28</v>
      </c>
      <c r="L117" s="40">
        <v>76.62</v>
      </c>
      <c r="M117" s="41">
        <v>21.87</v>
      </c>
      <c r="N117" s="40">
        <v>277.173</v>
      </c>
      <c r="O117" s="40">
        <v>76.62</v>
      </c>
      <c r="P117" s="40">
        <v>157.02000000000001</v>
      </c>
      <c r="Q117" s="40">
        <v>77.89</v>
      </c>
      <c r="R117" s="105">
        <v>69.3</v>
      </c>
      <c r="S117" s="59">
        <v>187.62</v>
      </c>
    </row>
    <row r="118" spans="1:19" x14ac:dyDescent="0.55000000000000004">
      <c r="A118" s="117"/>
      <c r="B118" s="85"/>
      <c r="C118" s="58"/>
      <c r="D118" s="58"/>
      <c r="E118" s="85">
        <v>71046</v>
      </c>
      <c r="F118" s="101" t="s">
        <v>359</v>
      </c>
      <c r="G118" s="39">
        <v>63.08</v>
      </c>
      <c r="H118" s="40">
        <f t="shared" si="12"/>
        <v>21.87</v>
      </c>
      <c r="I118" s="40">
        <f t="shared" si="13"/>
        <v>187.62</v>
      </c>
      <c r="J118" s="40">
        <f t="shared" si="14"/>
        <v>25.231999999999999</v>
      </c>
      <c r="K118" s="40">
        <v>85.28</v>
      </c>
      <c r="L118" s="40">
        <v>76.62</v>
      </c>
      <c r="M118" s="41">
        <v>21.87</v>
      </c>
      <c r="N118" s="40">
        <v>41.002000000000002</v>
      </c>
      <c r="O118" s="40">
        <v>76.62</v>
      </c>
      <c r="P118" s="40">
        <v>157.02000000000001</v>
      </c>
      <c r="Q118" s="40">
        <v>77.89</v>
      </c>
      <c r="R118" s="105">
        <v>69.3</v>
      </c>
      <c r="S118" s="59">
        <v>187.62</v>
      </c>
    </row>
    <row r="119" spans="1:19" x14ac:dyDescent="0.55000000000000004">
      <c r="A119" s="72">
        <v>81</v>
      </c>
      <c r="B119" s="85">
        <v>4060816</v>
      </c>
      <c r="C119" s="58" t="s">
        <v>128</v>
      </c>
      <c r="D119" s="58" t="s">
        <v>128</v>
      </c>
      <c r="E119" s="85">
        <v>87802</v>
      </c>
      <c r="F119" s="101" t="s">
        <v>349</v>
      </c>
      <c r="G119" s="39">
        <v>80.14</v>
      </c>
      <c r="H119" s="40">
        <f t="shared" si="12"/>
        <v>12.45</v>
      </c>
      <c r="I119" s="40">
        <f t="shared" si="13"/>
        <v>38.299999999999997</v>
      </c>
      <c r="J119" s="40">
        <f t="shared" si="14"/>
        <v>32.056000000000004</v>
      </c>
      <c r="K119" s="40">
        <v>12.73</v>
      </c>
      <c r="L119" s="40">
        <v>14.51</v>
      </c>
      <c r="M119" s="41">
        <v>12.45</v>
      </c>
      <c r="N119" s="40">
        <v>38.299999999999997</v>
      </c>
      <c r="O119" s="40">
        <v>14.51</v>
      </c>
      <c r="P119" s="40">
        <v>35.26</v>
      </c>
      <c r="Q119" s="40">
        <v>12.45</v>
      </c>
      <c r="R119" s="105"/>
      <c r="S119" s="59">
        <v>35.26</v>
      </c>
    </row>
    <row r="120" spans="1:19" x14ac:dyDescent="0.55000000000000004">
      <c r="A120" s="116">
        <v>82</v>
      </c>
      <c r="B120" s="85">
        <v>5080027</v>
      </c>
      <c r="C120" s="58" t="s">
        <v>129</v>
      </c>
      <c r="D120" s="58" t="s">
        <v>129</v>
      </c>
      <c r="E120" s="85">
        <v>71045</v>
      </c>
      <c r="F120" s="101" t="s">
        <v>352</v>
      </c>
      <c r="G120" s="39">
        <v>361.86</v>
      </c>
      <c r="H120" s="40">
        <f t="shared" si="12"/>
        <v>53.2</v>
      </c>
      <c r="I120" s="40">
        <f t="shared" si="13"/>
        <v>159.22</v>
      </c>
      <c r="J120" s="40">
        <f t="shared" si="14"/>
        <v>144.744</v>
      </c>
      <c r="K120" s="40">
        <v>72.37</v>
      </c>
      <c r="L120" s="40">
        <v>76.62</v>
      </c>
      <c r="M120" s="41">
        <v>53.2</v>
      </c>
      <c r="N120" s="40">
        <v>114.205</v>
      </c>
      <c r="O120" s="40">
        <v>76.62</v>
      </c>
      <c r="P120" s="40">
        <v>119.86499999999999</v>
      </c>
      <c r="Q120" s="40">
        <v>80.510000000000005</v>
      </c>
      <c r="R120" s="105">
        <v>53.2</v>
      </c>
      <c r="S120" s="59">
        <v>159.22</v>
      </c>
    </row>
    <row r="121" spans="1:19" x14ac:dyDescent="0.55000000000000004">
      <c r="A121" s="117"/>
      <c r="B121" s="85"/>
      <c r="C121" s="58"/>
      <c r="D121" s="58" t="s">
        <v>398</v>
      </c>
      <c r="E121" s="85">
        <v>71045</v>
      </c>
      <c r="F121" s="101" t="s">
        <v>359</v>
      </c>
      <c r="G121" s="39">
        <v>48.72</v>
      </c>
      <c r="H121" s="40">
        <f t="shared" si="12"/>
        <v>19.488</v>
      </c>
      <c r="I121" s="40">
        <f t="shared" si="13"/>
        <v>159.22</v>
      </c>
      <c r="J121" s="40">
        <f t="shared" si="14"/>
        <v>19.488</v>
      </c>
      <c r="K121" s="40">
        <v>72.37</v>
      </c>
      <c r="L121" s="40">
        <v>76.62</v>
      </c>
      <c r="M121" s="41">
        <v>53.2</v>
      </c>
      <c r="N121" s="40">
        <v>114.205</v>
      </c>
      <c r="O121" s="40">
        <v>76.62</v>
      </c>
      <c r="P121" s="40">
        <v>119.86499999999999</v>
      </c>
      <c r="Q121" s="40">
        <v>80.510000000000005</v>
      </c>
      <c r="R121" s="105">
        <v>53.2</v>
      </c>
      <c r="S121" s="59">
        <v>159.22</v>
      </c>
    </row>
    <row r="122" spans="1:19" x14ac:dyDescent="0.55000000000000004">
      <c r="A122" s="72">
        <v>83</v>
      </c>
      <c r="B122" s="85">
        <v>4060435</v>
      </c>
      <c r="C122" s="58" t="s">
        <v>130</v>
      </c>
      <c r="D122" s="58" t="s">
        <v>130</v>
      </c>
      <c r="E122" s="85">
        <v>82962</v>
      </c>
      <c r="F122" s="101" t="s">
        <v>349</v>
      </c>
      <c r="G122" s="39">
        <v>278.3</v>
      </c>
      <c r="H122" s="40">
        <f t="shared" si="12"/>
        <v>0</v>
      </c>
      <c r="I122" s="40">
        <f t="shared" si="13"/>
        <v>222.64000000000001</v>
      </c>
      <c r="J122" s="40">
        <f t="shared" si="14"/>
        <v>111.32000000000001</v>
      </c>
      <c r="K122" s="40">
        <v>3.28</v>
      </c>
      <c r="L122" s="40">
        <v>222.64000000000001</v>
      </c>
      <c r="M122" s="41">
        <v>0</v>
      </c>
      <c r="N122" s="40">
        <v>12.81</v>
      </c>
      <c r="O122" s="40">
        <v>5.42</v>
      </c>
      <c r="P122" s="40">
        <v>5.42</v>
      </c>
      <c r="Q122" s="40">
        <v>5.42</v>
      </c>
      <c r="R122" s="105"/>
      <c r="S122" s="59">
        <v>4.37</v>
      </c>
    </row>
    <row r="123" spans="1:19" x14ac:dyDescent="0.55000000000000004">
      <c r="A123" s="116">
        <v>84</v>
      </c>
      <c r="B123" s="85">
        <v>5700344</v>
      </c>
      <c r="C123" s="58" t="s">
        <v>127</v>
      </c>
      <c r="D123" s="58" t="s">
        <v>127</v>
      </c>
      <c r="E123" s="85">
        <v>71046</v>
      </c>
      <c r="F123" s="101" t="s">
        <v>352</v>
      </c>
      <c r="G123" s="39">
        <v>426.42</v>
      </c>
      <c r="H123" s="40">
        <f t="shared" si="12"/>
        <v>21.87</v>
      </c>
      <c r="I123" s="40">
        <f t="shared" si="13"/>
        <v>277.173</v>
      </c>
      <c r="J123" s="40">
        <f t="shared" si="14"/>
        <v>170.56800000000001</v>
      </c>
      <c r="K123" s="40">
        <v>85.28</v>
      </c>
      <c r="L123" s="40">
        <v>76.62</v>
      </c>
      <c r="M123" s="41">
        <v>21.87</v>
      </c>
      <c r="N123" s="40">
        <v>277.173</v>
      </c>
      <c r="O123" s="40">
        <v>76.62</v>
      </c>
      <c r="P123" s="40">
        <v>157.02000000000001</v>
      </c>
      <c r="Q123" s="40">
        <v>77.89</v>
      </c>
      <c r="R123" s="105">
        <v>69.3</v>
      </c>
      <c r="S123" s="59">
        <v>187.62</v>
      </c>
    </row>
    <row r="124" spans="1:19" x14ac:dyDescent="0.55000000000000004">
      <c r="A124" s="117"/>
      <c r="B124" s="85"/>
      <c r="C124" s="58"/>
      <c r="D124" s="58" t="s">
        <v>398</v>
      </c>
      <c r="E124" s="85">
        <v>71046</v>
      </c>
      <c r="F124" s="101" t="s">
        <v>359</v>
      </c>
      <c r="G124" s="39">
        <v>63.08</v>
      </c>
      <c r="H124" s="40">
        <f t="shared" si="12"/>
        <v>21.87</v>
      </c>
      <c r="I124" s="40">
        <f t="shared" si="13"/>
        <v>187.62</v>
      </c>
      <c r="J124" s="40">
        <f t="shared" si="14"/>
        <v>25.231999999999999</v>
      </c>
      <c r="K124" s="40">
        <v>85.28</v>
      </c>
      <c r="L124" s="40">
        <v>76.62</v>
      </c>
      <c r="M124" s="41">
        <v>21.87</v>
      </c>
      <c r="N124" s="40">
        <v>41.002000000000002</v>
      </c>
      <c r="O124" s="40">
        <v>76.62</v>
      </c>
      <c r="P124" s="40">
        <v>157.02000000000001</v>
      </c>
      <c r="Q124" s="40">
        <v>77.89</v>
      </c>
      <c r="R124" s="105">
        <v>69.3</v>
      </c>
      <c r="S124" s="59">
        <v>187.62</v>
      </c>
    </row>
    <row r="125" spans="1:19" x14ac:dyDescent="0.55000000000000004">
      <c r="A125" s="116">
        <v>85</v>
      </c>
      <c r="B125" s="85">
        <v>5700340</v>
      </c>
      <c r="C125" s="58" t="s">
        <v>129</v>
      </c>
      <c r="D125" s="58" t="s">
        <v>129</v>
      </c>
      <c r="E125" s="85">
        <v>71045</v>
      </c>
      <c r="F125" s="101" t="s">
        <v>352</v>
      </c>
      <c r="G125" s="39">
        <v>361.86</v>
      </c>
      <c r="H125" s="40">
        <f t="shared" si="12"/>
        <v>53.2</v>
      </c>
      <c r="I125" s="40">
        <f t="shared" si="13"/>
        <v>159.22</v>
      </c>
      <c r="J125" s="40">
        <f t="shared" si="14"/>
        <v>144.744</v>
      </c>
      <c r="K125" s="40">
        <v>72.37</v>
      </c>
      <c r="L125" s="40">
        <v>76.62</v>
      </c>
      <c r="M125" s="41">
        <v>53.2</v>
      </c>
      <c r="N125" s="40">
        <v>114.205</v>
      </c>
      <c r="O125" s="40">
        <v>76.62</v>
      </c>
      <c r="P125" s="40">
        <v>119.86499999999999</v>
      </c>
      <c r="Q125" s="40">
        <v>80.510000000000005</v>
      </c>
      <c r="R125" s="105">
        <v>53.2</v>
      </c>
      <c r="S125" s="59">
        <v>159.22</v>
      </c>
    </row>
    <row r="126" spans="1:19" x14ac:dyDescent="0.55000000000000004">
      <c r="A126" s="117"/>
      <c r="B126" s="85"/>
      <c r="C126" s="58"/>
      <c r="D126" s="58" t="s">
        <v>398</v>
      </c>
      <c r="E126" s="85">
        <v>71045</v>
      </c>
      <c r="F126" s="101" t="s">
        <v>359</v>
      </c>
      <c r="G126" s="39">
        <v>48.72</v>
      </c>
      <c r="H126" s="40">
        <f t="shared" si="12"/>
        <v>19.488</v>
      </c>
      <c r="I126" s="40">
        <f t="shared" si="13"/>
        <v>159.22</v>
      </c>
      <c r="J126" s="40">
        <f t="shared" si="14"/>
        <v>19.488</v>
      </c>
      <c r="K126" s="40">
        <v>72.37</v>
      </c>
      <c r="L126" s="40">
        <v>76.62</v>
      </c>
      <c r="M126" s="41">
        <v>53.2</v>
      </c>
      <c r="N126" s="40">
        <v>114.205</v>
      </c>
      <c r="O126" s="40">
        <v>76.62</v>
      </c>
      <c r="P126" s="40">
        <v>119.86499999999999</v>
      </c>
      <c r="Q126" s="40">
        <v>80.510000000000005</v>
      </c>
      <c r="R126" s="105">
        <v>53.2</v>
      </c>
      <c r="S126" s="59">
        <v>159.22</v>
      </c>
    </row>
    <row r="127" spans="1:19" x14ac:dyDescent="0.55000000000000004">
      <c r="A127" s="116">
        <v>86</v>
      </c>
      <c r="B127" s="85">
        <v>4060152</v>
      </c>
      <c r="C127" s="58" t="s">
        <v>131</v>
      </c>
      <c r="D127" s="58" t="s">
        <v>131</v>
      </c>
      <c r="E127" s="85">
        <v>83880</v>
      </c>
      <c r="F127" s="101" t="s">
        <v>349</v>
      </c>
      <c r="G127" s="39">
        <v>293.94</v>
      </c>
      <c r="H127" s="40">
        <f t="shared" si="12"/>
        <v>39.26</v>
      </c>
      <c r="I127" s="40">
        <f t="shared" si="13"/>
        <v>191.06100000000001</v>
      </c>
      <c r="J127" s="40">
        <f t="shared" si="14"/>
        <v>117.57600000000001</v>
      </c>
      <c r="K127" s="40">
        <v>39.26</v>
      </c>
      <c r="L127" s="40">
        <v>44.76</v>
      </c>
      <c r="M127" s="41"/>
      <c r="N127" s="40">
        <v>191.06100000000001</v>
      </c>
      <c r="O127" s="40">
        <v>44.76</v>
      </c>
      <c r="P127" s="40">
        <v>129.33000000000001</v>
      </c>
      <c r="Q127" s="40">
        <v>47.43</v>
      </c>
      <c r="R127" s="105"/>
      <c r="S127" s="59">
        <v>129.33000000000001</v>
      </c>
    </row>
    <row r="128" spans="1:19" x14ac:dyDescent="0.55000000000000004">
      <c r="A128" s="117"/>
      <c r="B128" s="84">
        <v>1000135</v>
      </c>
      <c r="C128" s="42" t="s">
        <v>374</v>
      </c>
      <c r="D128" s="45" t="s">
        <v>38</v>
      </c>
      <c r="E128" s="94">
        <v>36415</v>
      </c>
      <c r="F128" s="46" t="s">
        <v>37</v>
      </c>
      <c r="G128" s="39">
        <v>37.5</v>
      </c>
      <c r="H128" s="40">
        <f t="shared" si="12"/>
        <v>9.09</v>
      </c>
      <c r="I128" s="40">
        <f t="shared" si="13"/>
        <v>24.375</v>
      </c>
      <c r="J128" s="40">
        <f t="shared" si="14"/>
        <v>15</v>
      </c>
      <c r="K128" s="40">
        <v>9.34</v>
      </c>
      <c r="L128" s="40">
        <v>9.09</v>
      </c>
      <c r="M128" s="41"/>
      <c r="N128" s="40">
        <v>24.375</v>
      </c>
      <c r="O128" s="40">
        <v>12.04</v>
      </c>
      <c r="P128" s="40">
        <v>16.5</v>
      </c>
      <c r="Q128" s="40">
        <v>9.09</v>
      </c>
      <c r="R128" s="105"/>
      <c r="S128" s="59">
        <v>16.5</v>
      </c>
    </row>
    <row r="129" spans="1:19" x14ac:dyDescent="0.55000000000000004">
      <c r="A129" s="72">
        <v>87</v>
      </c>
      <c r="B129" s="85">
        <v>4060059</v>
      </c>
      <c r="C129" s="58" t="s">
        <v>132</v>
      </c>
      <c r="D129" s="58" t="s">
        <v>132</v>
      </c>
      <c r="E129" s="85">
        <v>82150</v>
      </c>
      <c r="F129" s="101" t="s">
        <v>349</v>
      </c>
      <c r="G129" s="39">
        <v>137.4</v>
      </c>
      <c r="H129" s="40">
        <f t="shared" si="12"/>
        <v>6.48</v>
      </c>
      <c r="I129" s="40">
        <f t="shared" si="13"/>
        <v>60.46</v>
      </c>
      <c r="J129" s="40">
        <f t="shared" si="14"/>
        <v>54.960000000000008</v>
      </c>
      <c r="K129" s="40">
        <v>6.48</v>
      </c>
      <c r="L129" s="40">
        <v>7.39</v>
      </c>
      <c r="M129" s="41">
        <v>9.26</v>
      </c>
      <c r="N129" s="40">
        <v>32.11</v>
      </c>
      <c r="O129" s="40">
        <v>7.39</v>
      </c>
      <c r="P129" s="40">
        <v>60.46</v>
      </c>
      <c r="Q129" s="40">
        <v>9.26</v>
      </c>
      <c r="R129" s="105"/>
      <c r="S129" s="59">
        <v>60.46</v>
      </c>
    </row>
    <row r="130" spans="1:19" x14ac:dyDescent="0.55000000000000004">
      <c r="A130" s="72">
        <v>88</v>
      </c>
      <c r="B130" s="85">
        <v>4060578</v>
      </c>
      <c r="C130" s="58" t="s">
        <v>133</v>
      </c>
      <c r="D130" s="58" t="s">
        <v>133</v>
      </c>
      <c r="E130" s="85">
        <v>83605</v>
      </c>
      <c r="F130" s="101" t="s">
        <v>349</v>
      </c>
      <c r="G130" s="39">
        <v>137.07</v>
      </c>
      <c r="H130" s="40">
        <f t="shared" si="12"/>
        <v>11.57</v>
      </c>
      <c r="I130" s="40">
        <f t="shared" si="13"/>
        <v>60.31</v>
      </c>
      <c r="J130" s="40">
        <f t="shared" si="14"/>
        <v>54.828000000000003</v>
      </c>
      <c r="K130" s="40">
        <v>11.57</v>
      </c>
      <c r="L130" s="40">
        <v>13.19</v>
      </c>
      <c r="M130" s="41">
        <v>15.25</v>
      </c>
      <c r="N130" s="40">
        <v>37.9</v>
      </c>
      <c r="O130" s="40">
        <v>13.19</v>
      </c>
      <c r="P130" s="40">
        <v>41.034999999999997</v>
      </c>
      <c r="Q130" s="40">
        <v>15.25</v>
      </c>
      <c r="R130" s="105"/>
      <c r="S130" s="59">
        <v>60.31</v>
      </c>
    </row>
    <row r="131" spans="1:19" x14ac:dyDescent="0.55000000000000004">
      <c r="A131" s="72">
        <v>89</v>
      </c>
      <c r="B131" s="85">
        <v>6440044</v>
      </c>
      <c r="C131" s="58" t="s">
        <v>134</v>
      </c>
      <c r="D131" s="58" t="s">
        <v>134</v>
      </c>
      <c r="E131" s="85">
        <v>94760</v>
      </c>
      <c r="F131" s="101" t="s">
        <v>351</v>
      </c>
      <c r="G131" s="39">
        <v>131.38</v>
      </c>
      <c r="H131" s="40">
        <f t="shared" si="12"/>
        <v>0</v>
      </c>
      <c r="I131" s="40">
        <f t="shared" si="13"/>
        <v>105.104</v>
      </c>
      <c r="J131" s="40">
        <f t="shared" si="14"/>
        <v>52.552</v>
      </c>
      <c r="K131" s="40">
        <v>3.34</v>
      </c>
      <c r="L131" s="40">
        <v>105.104</v>
      </c>
      <c r="M131" s="41">
        <v>5.3136000000000001</v>
      </c>
      <c r="N131" s="40">
        <v>85.397000000000006</v>
      </c>
      <c r="O131" s="40">
        <v>88.024600000000007</v>
      </c>
      <c r="P131" s="40"/>
      <c r="Q131" s="40"/>
      <c r="R131" s="105">
        <v>5.3136000000000001</v>
      </c>
      <c r="S131" s="59">
        <v>0</v>
      </c>
    </row>
    <row r="132" spans="1:19" x14ac:dyDescent="0.55000000000000004">
      <c r="A132" s="72">
        <v>90</v>
      </c>
      <c r="B132" s="85">
        <v>4000012</v>
      </c>
      <c r="C132" s="58" t="s">
        <v>135</v>
      </c>
      <c r="D132" s="58" t="s">
        <v>135</v>
      </c>
      <c r="E132" s="85">
        <v>82550</v>
      </c>
      <c r="F132" s="101" t="s">
        <v>349</v>
      </c>
      <c r="G132" s="39">
        <v>100.66</v>
      </c>
      <c r="H132" s="40">
        <f t="shared" si="12"/>
        <v>6.51</v>
      </c>
      <c r="I132" s="40">
        <f t="shared" si="13"/>
        <v>44.29</v>
      </c>
      <c r="J132" s="40">
        <f t="shared" si="14"/>
        <v>40.264000000000003</v>
      </c>
      <c r="K132" s="40">
        <v>6.51</v>
      </c>
      <c r="L132" s="40">
        <v>7.42</v>
      </c>
      <c r="M132" s="41">
        <v>9.31</v>
      </c>
      <c r="N132" s="40">
        <v>23.17</v>
      </c>
      <c r="O132" s="40">
        <v>7.42</v>
      </c>
      <c r="P132" s="40">
        <v>28.265000000000001</v>
      </c>
      <c r="Q132" s="40">
        <v>9.31</v>
      </c>
      <c r="R132" s="105"/>
      <c r="S132" s="59">
        <v>44.29</v>
      </c>
    </row>
    <row r="133" spans="1:19" x14ac:dyDescent="0.55000000000000004">
      <c r="A133" s="116">
        <v>91</v>
      </c>
      <c r="B133" s="85">
        <v>4060464</v>
      </c>
      <c r="C133" s="58" t="s">
        <v>136</v>
      </c>
      <c r="D133" s="58" t="s">
        <v>136</v>
      </c>
      <c r="E133" s="85">
        <v>84703</v>
      </c>
      <c r="F133" s="101" t="s">
        <v>349</v>
      </c>
      <c r="G133" s="39">
        <v>247.54</v>
      </c>
      <c r="H133" s="40">
        <f t="shared" si="12"/>
        <v>7.52</v>
      </c>
      <c r="I133" s="40">
        <f t="shared" si="13"/>
        <v>160.90100000000001</v>
      </c>
      <c r="J133" s="40">
        <f t="shared" si="14"/>
        <v>99.016000000000005</v>
      </c>
      <c r="K133" s="40">
        <v>7.52</v>
      </c>
      <c r="L133" s="40">
        <v>8.57</v>
      </c>
      <c r="M133" s="41">
        <v>10.73</v>
      </c>
      <c r="N133" s="40">
        <v>160.90100000000001</v>
      </c>
      <c r="O133" s="40">
        <v>8.57</v>
      </c>
      <c r="P133" s="40">
        <v>108.92</v>
      </c>
      <c r="Q133" s="40">
        <v>10.73</v>
      </c>
      <c r="R133" s="105"/>
      <c r="S133" s="59">
        <v>108.92</v>
      </c>
    </row>
    <row r="134" spans="1:19" x14ac:dyDescent="0.55000000000000004">
      <c r="A134" s="117"/>
      <c r="B134" s="84">
        <v>1000135</v>
      </c>
      <c r="C134" s="42" t="s">
        <v>374</v>
      </c>
      <c r="D134" s="45" t="s">
        <v>38</v>
      </c>
      <c r="E134" s="94">
        <v>36415</v>
      </c>
      <c r="F134" s="46" t="s">
        <v>37</v>
      </c>
      <c r="G134" s="39">
        <v>37.5</v>
      </c>
      <c r="H134" s="40">
        <f t="shared" si="12"/>
        <v>9.09</v>
      </c>
      <c r="I134" s="40">
        <f t="shared" si="13"/>
        <v>24.375</v>
      </c>
      <c r="J134" s="40">
        <f t="shared" si="14"/>
        <v>15</v>
      </c>
      <c r="K134" s="40">
        <v>9.34</v>
      </c>
      <c r="L134" s="40">
        <v>9.09</v>
      </c>
      <c r="M134" s="41"/>
      <c r="N134" s="40">
        <v>24.375</v>
      </c>
      <c r="O134" s="40">
        <v>12.04</v>
      </c>
      <c r="P134" s="40">
        <v>16.5</v>
      </c>
      <c r="Q134" s="40">
        <v>9.09</v>
      </c>
      <c r="R134" s="105"/>
      <c r="S134" s="59">
        <v>16.5</v>
      </c>
    </row>
    <row r="135" spans="1:19" x14ac:dyDescent="0.55000000000000004">
      <c r="A135" s="72">
        <v>92</v>
      </c>
      <c r="B135" s="85">
        <v>4060029</v>
      </c>
      <c r="C135" s="58" t="s">
        <v>138</v>
      </c>
      <c r="D135" s="58" t="s">
        <v>138</v>
      </c>
      <c r="E135" s="85">
        <v>82077</v>
      </c>
      <c r="F135" s="101" t="s">
        <v>349</v>
      </c>
      <c r="G135" s="39">
        <v>303.32</v>
      </c>
      <c r="H135" s="40">
        <f t="shared" si="12"/>
        <v>17.27</v>
      </c>
      <c r="I135" s="40">
        <f t="shared" si="13"/>
        <v>197.15800000000002</v>
      </c>
      <c r="J135" s="40">
        <f t="shared" si="14"/>
        <v>121.328</v>
      </c>
      <c r="K135" s="40">
        <v>17.27</v>
      </c>
      <c r="L135" s="40">
        <v>19.690000000000001</v>
      </c>
      <c r="M135" s="41"/>
      <c r="N135" s="40">
        <v>197.15800000000002</v>
      </c>
      <c r="O135" s="40">
        <v>19.690000000000001</v>
      </c>
      <c r="P135" s="40">
        <v>133.46</v>
      </c>
      <c r="Q135" s="40">
        <v>17.27</v>
      </c>
      <c r="R135" s="105"/>
      <c r="S135" s="59">
        <v>133.46</v>
      </c>
    </row>
    <row r="136" spans="1:19" x14ac:dyDescent="0.55000000000000004">
      <c r="A136" s="72">
        <v>93</v>
      </c>
      <c r="B136" s="85">
        <v>6440065</v>
      </c>
      <c r="C136" s="58" t="s">
        <v>139</v>
      </c>
      <c r="D136" s="58" t="s">
        <v>139</v>
      </c>
      <c r="E136" s="85">
        <v>94640</v>
      </c>
      <c r="F136" s="101" t="s">
        <v>351</v>
      </c>
      <c r="G136" s="39">
        <v>1320</v>
      </c>
      <c r="H136" s="40">
        <f t="shared" si="12"/>
        <v>11.5128</v>
      </c>
      <c r="I136" s="40">
        <f t="shared" si="13"/>
        <v>528</v>
      </c>
      <c r="J136" s="40">
        <f t="shared" si="14"/>
        <v>528</v>
      </c>
      <c r="K136" s="40">
        <v>122.03</v>
      </c>
      <c r="L136" s="40">
        <v>181.78</v>
      </c>
      <c r="M136" s="41">
        <v>11.5128</v>
      </c>
      <c r="N136" s="40">
        <v>192.565</v>
      </c>
      <c r="O136" s="40">
        <v>222.68</v>
      </c>
      <c r="P136" s="40">
        <v>268.47000000000003</v>
      </c>
      <c r="Q136" s="40">
        <v>12</v>
      </c>
      <c r="R136" s="105">
        <v>11.5128</v>
      </c>
      <c r="S136" s="59">
        <v>268.47000000000003</v>
      </c>
    </row>
    <row r="137" spans="1:19" x14ac:dyDescent="0.55000000000000004">
      <c r="A137" s="116">
        <v>94</v>
      </c>
      <c r="B137" s="85">
        <v>4060293</v>
      </c>
      <c r="C137" s="58" t="s">
        <v>140</v>
      </c>
      <c r="D137" s="58" t="s">
        <v>140</v>
      </c>
      <c r="E137" s="85">
        <v>87040</v>
      </c>
      <c r="F137" s="101" t="s">
        <v>349</v>
      </c>
      <c r="G137" s="39">
        <v>218.39</v>
      </c>
      <c r="H137" s="40">
        <f t="shared" si="12"/>
        <v>10.32</v>
      </c>
      <c r="I137" s="40">
        <f t="shared" si="13"/>
        <v>141.95349999999999</v>
      </c>
      <c r="J137" s="40">
        <f t="shared" si="14"/>
        <v>87.355999999999995</v>
      </c>
      <c r="K137" s="40">
        <v>10.32</v>
      </c>
      <c r="L137" s="40">
        <v>11.76</v>
      </c>
      <c r="M137" s="41">
        <v>14.75</v>
      </c>
      <c r="N137" s="40">
        <v>141.95349999999999</v>
      </c>
      <c r="O137" s="40">
        <v>11.76</v>
      </c>
      <c r="P137" s="40">
        <v>96.09</v>
      </c>
      <c r="Q137" s="40">
        <v>14.75</v>
      </c>
      <c r="R137" s="105"/>
      <c r="S137" s="59">
        <v>96.09</v>
      </c>
    </row>
    <row r="138" spans="1:19" x14ac:dyDescent="0.55000000000000004">
      <c r="A138" s="117"/>
      <c r="B138" s="84">
        <v>1000135</v>
      </c>
      <c r="C138" s="42" t="s">
        <v>374</v>
      </c>
      <c r="D138" s="45" t="s">
        <v>38</v>
      </c>
      <c r="E138" s="94">
        <v>36415</v>
      </c>
      <c r="F138" s="46" t="s">
        <v>37</v>
      </c>
      <c r="G138" s="39">
        <v>37.5</v>
      </c>
      <c r="H138" s="40">
        <f t="shared" si="12"/>
        <v>9.09</v>
      </c>
      <c r="I138" s="40">
        <f t="shared" si="13"/>
        <v>24.375</v>
      </c>
      <c r="J138" s="40">
        <f t="shared" si="14"/>
        <v>15</v>
      </c>
      <c r="K138" s="40">
        <v>9.34</v>
      </c>
      <c r="L138" s="40">
        <v>9.09</v>
      </c>
      <c r="M138" s="41"/>
      <c r="N138" s="40">
        <v>24.375</v>
      </c>
      <c r="O138" s="40">
        <v>12.04</v>
      </c>
      <c r="P138" s="40">
        <v>16.5</v>
      </c>
      <c r="Q138" s="40">
        <v>9.09</v>
      </c>
      <c r="R138" s="105"/>
      <c r="S138" s="59">
        <v>16.5</v>
      </c>
    </row>
    <row r="139" spans="1:19" x14ac:dyDescent="0.55000000000000004">
      <c r="A139" s="72">
        <v>95</v>
      </c>
      <c r="B139" s="85">
        <v>4060742</v>
      </c>
      <c r="C139" s="58" t="s">
        <v>141</v>
      </c>
      <c r="D139" s="58" t="s">
        <v>141</v>
      </c>
      <c r="E139" s="85">
        <v>85730</v>
      </c>
      <c r="F139" s="101" t="s">
        <v>349</v>
      </c>
      <c r="G139" s="39">
        <v>144.34</v>
      </c>
      <c r="H139" s="40">
        <f t="shared" si="12"/>
        <v>6.01</v>
      </c>
      <c r="I139" s="40">
        <f t="shared" si="13"/>
        <v>93.821000000000012</v>
      </c>
      <c r="J139" s="40">
        <f t="shared" si="14"/>
        <v>57.736000000000004</v>
      </c>
      <c r="K139" s="40">
        <v>6.01</v>
      </c>
      <c r="L139" s="40">
        <v>6.85</v>
      </c>
      <c r="M139" s="41"/>
      <c r="N139" s="40">
        <v>93.821000000000012</v>
      </c>
      <c r="O139" s="40">
        <v>6.85</v>
      </c>
      <c r="P139" s="40">
        <v>63.51</v>
      </c>
      <c r="Q139" s="40">
        <v>8.58</v>
      </c>
      <c r="R139" s="105"/>
      <c r="S139" s="59">
        <v>63.51</v>
      </c>
    </row>
    <row r="140" spans="1:19" x14ac:dyDescent="0.55000000000000004">
      <c r="A140" s="116">
        <v>96</v>
      </c>
      <c r="B140" s="85">
        <v>5702002</v>
      </c>
      <c r="C140" s="58" t="s">
        <v>142</v>
      </c>
      <c r="D140" s="58" t="s">
        <v>142</v>
      </c>
      <c r="E140" s="85">
        <v>74177</v>
      </c>
      <c r="F140" s="101" t="s">
        <v>353</v>
      </c>
      <c r="G140" s="39">
        <v>3075</v>
      </c>
      <c r="H140" s="40">
        <f t="shared" si="12"/>
        <v>206.27</v>
      </c>
      <c r="I140" s="40">
        <f t="shared" si="13"/>
        <v>1353</v>
      </c>
      <c r="J140" s="40">
        <f t="shared" si="14"/>
        <v>1230</v>
      </c>
      <c r="K140" s="40">
        <v>266.10000000000002</v>
      </c>
      <c r="L140" s="40">
        <v>366.59</v>
      </c>
      <c r="M140" s="41">
        <v>206.27</v>
      </c>
      <c r="N140" s="40">
        <v>629.245</v>
      </c>
      <c r="O140" s="40">
        <v>366.59</v>
      </c>
      <c r="P140" s="40">
        <v>707.07</v>
      </c>
      <c r="Q140" s="40">
        <v>366.59</v>
      </c>
      <c r="R140" s="105">
        <v>629.30000000000007</v>
      </c>
      <c r="S140" s="59">
        <v>1353</v>
      </c>
    </row>
    <row r="141" spans="1:19" x14ac:dyDescent="0.55000000000000004">
      <c r="A141" s="117"/>
      <c r="B141" s="85"/>
      <c r="C141" s="58"/>
      <c r="D141" s="58"/>
      <c r="E141" s="85">
        <v>74177</v>
      </c>
      <c r="F141" s="101" t="s">
        <v>360</v>
      </c>
      <c r="G141" s="39">
        <v>573.67999999999995</v>
      </c>
      <c r="H141" s="40">
        <f t="shared" si="12"/>
        <v>206.27</v>
      </c>
      <c r="I141" s="40">
        <f t="shared" si="13"/>
        <v>1353</v>
      </c>
      <c r="J141" s="40">
        <f t="shared" si="14"/>
        <v>229.47199999999998</v>
      </c>
      <c r="K141" s="40">
        <v>266.10000000000002</v>
      </c>
      <c r="L141" s="40">
        <v>366.59</v>
      </c>
      <c r="M141" s="41">
        <v>206.27</v>
      </c>
      <c r="N141" s="40">
        <v>629.245</v>
      </c>
      <c r="O141" s="40">
        <v>366.59</v>
      </c>
      <c r="P141" s="40">
        <v>707.07</v>
      </c>
      <c r="Q141" s="40">
        <v>366.59</v>
      </c>
      <c r="R141" s="105">
        <v>629.30000000000007</v>
      </c>
      <c r="S141" s="59">
        <v>1353</v>
      </c>
    </row>
    <row r="142" spans="1:19" x14ac:dyDescent="0.55000000000000004">
      <c r="A142" s="72">
        <v>97</v>
      </c>
      <c r="B142" s="85">
        <v>6440001</v>
      </c>
      <c r="C142" s="58" t="s">
        <v>144</v>
      </c>
      <c r="D142" s="58" t="s">
        <v>144</v>
      </c>
      <c r="E142" s="85">
        <v>36600</v>
      </c>
      <c r="F142" s="101" t="s">
        <v>351</v>
      </c>
      <c r="G142" s="39">
        <v>386.7</v>
      </c>
      <c r="H142" s="40">
        <f t="shared" si="12"/>
        <v>24.88</v>
      </c>
      <c r="I142" s="40">
        <f t="shared" si="13"/>
        <v>348.19</v>
      </c>
      <c r="J142" s="40">
        <f t="shared" si="14"/>
        <v>154.68</v>
      </c>
      <c r="K142" s="40">
        <v>24.88</v>
      </c>
      <c r="L142" s="40">
        <v>309.36</v>
      </c>
      <c r="M142" s="41">
        <v>57.4</v>
      </c>
      <c r="N142" s="40">
        <v>251.35499999999999</v>
      </c>
      <c r="O142" s="40">
        <v>118.09</v>
      </c>
      <c r="P142" s="40">
        <v>123.745</v>
      </c>
      <c r="Q142" s="40">
        <v>348.19</v>
      </c>
      <c r="R142" s="105">
        <v>57.4</v>
      </c>
      <c r="S142" s="59">
        <v>170.15</v>
      </c>
    </row>
    <row r="143" spans="1:19" x14ac:dyDescent="0.55000000000000004">
      <c r="A143" s="72">
        <v>98</v>
      </c>
      <c r="B143" s="85">
        <v>6120285</v>
      </c>
      <c r="C143" s="58" t="s">
        <v>145</v>
      </c>
      <c r="D143" s="58" t="s">
        <v>145</v>
      </c>
      <c r="E143" s="85">
        <v>97161</v>
      </c>
      <c r="F143" s="101" t="s">
        <v>355</v>
      </c>
      <c r="G143" s="39">
        <v>721.86</v>
      </c>
      <c r="H143" s="40">
        <f t="shared" si="12"/>
        <v>90.82</v>
      </c>
      <c r="I143" s="40">
        <f t="shared" si="13"/>
        <v>469.209</v>
      </c>
      <c r="J143" s="40">
        <f t="shared" si="14"/>
        <v>288.74400000000003</v>
      </c>
      <c r="K143" s="40">
        <v>91.66</v>
      </c>
      <c r="L143" s="40">
        <v>103.29</v>
      </c>
      <c r="M143" s="41">
        <v>98.88</v>
      </c>
      <c r="N143" s="40">
        <v>469.209</v>
      </c>
      <c r="O143" s="40">
        <v>103.29</v>
      </c>
      <c r="P143" s="40">
        <v>126.53</v>
      </c>
      <c r="Q143" s="40">
        <v>90.82</v>
      </c>
      <c r="R143" s="105">
        <v>129.74040000000002</v>
      </c>
      <c r="S143" s="59">
        <v>158.81</v>
      </c>
    </row>
    <row r="144" spans="1:19" x14ac:dyDescent="0.55000000000000004">
      <c r="A144" s="72">
        <v>99</v>
      </c>
      <c r="B144" s="85">
        <v>6440014</v>
      </c>
      <c r="C144" s="58" t="s">
        <v>146</v>
      </c>
      <c r="D144" s="58" t="s">
        <v>146</v>
      </c>
      <c r="E144" s="85">
        <v>82805</v>
      </c>
      <c r="F144" s="101" t="s">
        <v>351</v>
      </c>
      <c r="G144" s="39">
        <v>498.2</v>
      </c>
      <c r="H144" s="40">
        <f t="shared" si="12"/>
        <v>40.520000000000003</v>
      </c>
      <c r="I144" s="40">
        <f t="shared" si="13"/>
        <v>323.83</v>
      </c>
      <c r="J144" s="40">
        <f t="shared" si="14"/>
        <v>199.28</v>
      </c>
      <c r="K144" s="40">
        <v>78.77</v>
      </c>
      <c r="L144" s="40">
        <v>89.8</v>
      </c>
      <c r="M144" s="41"/>
      <c r="N144" s="40">
        <v>323.83</v>
      </c>
      <c r="O144" s="40">
        <v>89.8</v>
      </c>
      <c r="P144" s="40">
        <v>219.21</v>
      </c>
      <c r="Q144" s="40">
        <v>40.520000000000003</v>
      </c>
      <c r="R144" s="105"/>
      <c r="S144" s="59">
        <v>219.21</v>
      </c>
    </row>
    <row r="145" spans="1:19" x14ac:dyDescent="0.55000000000000004">
      <c r="A145" s="118">
        <v>100</v>
      </c>
      <c r="B145" s="85">
        <v>5260004</v>
      </c>
      <c r="C145" s="58" t="s">
        <v>147</v>
      </c>
      <c r="D145" s="58" t="s">
        <v>147</v>
      </c>
      <c r="E145" s="85">
        <v>74176</v>
      </c>
      <c r="F145" s="101" t="s">
        <v>353</v>
      </c>
      <c r="G145" s="39">
        <v>3217.92</v>
      </c>
      <c r="H145" s="40">
        <f t="shared" si="12"/>
        <v>164.79</v>
      </c>
      <c r="I145" s="40">
        <f t="shared" si="13"/>
        <v>1287.1680000000001</v>
      </c>
      <c r="J145" s="40">
        <f t="shared" si="14"/>
        <v>1287.1680000000001</v>
      </c>
      <c r="K145" s="40">
        <v>164.79</v>
      </c>
      <c r="L145" s="40">
        <v>223.73</v>
      </c>
      <c r="M145" s="41">
        <v>383.6</v>
      </c>
      <c r="N145" s="40">
        <v>675</v>
      </c>
      <c r="O145" s="40">
        <v>223.73</v>
      </c>
      <c r="P145" s="40">
        <v>744.10500000000002</v>
      </c>
      <c r="Q145" s="40">
        <v>221.01</v>
      </c>
      <c r="R145" s="105">
        <v>383.6</v>
      </c>
      <c r="S145" s="59">
        <v>1267.2</v>
      </c>
    </row>
    <row r="146" spans="1:19" x14ac:dyDescent="0.55000000000000004">
      <c r="A146" s="119"/>
      <c r="B146" s="85"/>
      <c r="C146" s="58"/>
      <c r="D146" s="58"/>
      <c r="E146" s="85">
        <v>74177</v>
      </c>
      <c r="F146" s="101" t="s">
        <v>360</v>
      </c>
      <c r="G146" s="39">
        <v>354.6</v>
      </c>
      <c r="H146" s="40">
        <f t="shared" si="12"/>
        <v>141.84</v>
      </c>
      <c r="I146" s="40">
        <f t="shared" si="13"/>
        <v>1353</v>
      </c>
      <c r="J146" s="40">
        <f t="shared" si="14"/>
        <v>141.84</v>
      </c>
      <c r="K146" s="40">
        <v>266.10000000000002</v>
      </c>
      <c r="L146" s="40">
        <v>366.59</v>
      </c>
      <c r="M146" s="41">
        <v>206.27</v>
      </c>
      <c r="N146" s="40">
        <v>629.245</v>
      </c>
      <c r="O146" s="40">
        <v>366.59</v>
      </c>
      <c r="P146" s="40">
        <v>707.07</v>
      </c>
      <c r="Q146" s="40">
        <v>366.59</v>
      </c>
      <c r="R146" s="105">
        <v>629.30000000000007</v>
      </c>
      <c r="S146" s="59">
        <v>1353</v>
      </c>
    </row>
    <row r="147" spans="1:19" x14ac:dyDescent="0.55000000000000004">
      <c r="A147" s="118">
        <v>101</v>
      </c>
      <c r="B147" s="85">
        <v>5260009</v>
      </c>
      <c r="C147" s="58" t="s">
        <v>148</v>
      </c>
      <c r="D147" s="58" t="s">
        <v>148</v>
      </c>
      <c r="E147" s="85">
        <v>72125</v>
      </c>
      <c r="F147" s="101" t="s">
        <v>353</v>
      </c>
      <c r="G147" s="39">
        <v>1334.34</v>
      </c>
      <c r="H147" s="40">
        <f t="shared" ref="H147:H206" si="15">MIN(J147:S147)</f>
        <v>107.6</v>
      </c>
      <c r="I147" s="40">
        <f t="shared" ref="I147:I206" si="16">MAX(J147:S147)</f>
        <v>2760.79</v>
      </c>
      <c r="J147" s="40">
        <f t="shared" si="14"/>
        <v>533.73599999999999</v>
      </c>
      <c r="K147" s="40">
        <v>116.57</v>
      </c>
      <c r="L147" s="40">
        <v>107.6</v>
      </c>
      <c r="M147" s="41">
        <v>273.7</v>
      </c>
      <c r="N147" s="40">
        <v>867.32100000000003</v>
      </c>
      <c r="O147" s="40">
        <v>107.6</v>
      </c>
      <c r="P147" s="40">
        <v>2760.79</v>
      </c>
      <c r="Q147" s="40">
        <v>215</v>
      </c>
      <c r="R147" s="105">
        <v>273.7</v>
      </c>
      <c r="S147" s="59">
        <v>587.11</v>
      </c>
    </row>
    <row r="148" spans="1:19" x14ac:dyDescent="0.55000000000000004">
      <c r="A148" s="119"/>
      <c r="B148" s="85"/>
      <c r="C148" s="58"/>
      <c r="D148" s="58"/>
      <c r="E148" s="85">
        <v>72125</v>
      </c>
      <c r="F148" s="101" t="s">
        <v>360</v>
      </c>
      <c r="G148" s="39">
        <v>249.36</v>
      </c>
      <c r="H148" s="40">
        <f t="shared" si="15"/>
        <v>99.744000000000014</v>
      </c>
      <c r="I148" s="40">
        <f t="shared" si="16"/>
        <v>2760.79</v>
      </c>
      <c r="J148" s="40">
        <f t="shared" si="14"/>
        <v>99.744000000000014</v>
      </c>
      <c r="K148" s="40">
        <v>116.57</v>
      </c>
      <c r="L148" s="40">
        <v>107.6</v>
      </c>
      <c r="M148" s="41">
        <v>273.7</v>
      </c>
      <c r="N148" s="40">
        <v>162.084</v>
      </c>
      <c r="O148" s="40">
        <v>107.6</v>
      </c>
      <c r="P148" s="40">
        <v>2760.79</v>
      </c>
      <c r="Q148" s="40">
        <v>215</v>
      </c>
      <c r="R148" s="105">
        <v>273.7</v>
      </c>
      <c r="S148" s="59">
        <v>587.11</v>
      </c>
    </row>
    <row r="149" spans="1:19" x14ac:dyDescent="0.55000000000000004">
      <c r="A149" s="72">
        <v>102</v>
      </c>
      <c r="B149" s="85">
        <v>4060327</v>
      </c>
      <c r="C149" s="58" t="s">
        <v>149</v>
      </c>
      <c r="D149" s="58" t="s">
        <v>149</v>
      </c>
      <c r="E149" s="85">
        <v>85378</v>
      </c>
      <c r="F149" s="101" t="s">
        <v>349</v>
      </c>
      <c r="G149" s="39">
        <v>108.44</v>
      </c>
      <c r="H149" s="40">
        <f t="shared" si="15"/>
        <v>9.7200000000000006</v>
      </c>
      <c r="I149" s="40">
        <f t="shared" si="16"/>
        <v>70.486000000000004</v>
      </c>
      <c r="J149" s="40">
        <f t="shared" si="14"/>
        <v>43.376000000000005</v>
      </c>
      <c r="K149" s="40">
        <v>9.7200000000000006</v>
      </c>
      <c r="L149" s="40">
        <v>11.08</v>
      </c>
      <c r="M149" s="41"/>
      <c r="N149" s="40">
        <v>70.486000000000004</v>
      </c>
      <c r="O149" s="40">
        <v>11.08</v>
      </c>
      <c r="P149" s="40">
        <v>32.994999999999997</v>
      </c>
      <c r="Q149" s="40">
        <v>24.655000000000001</v>
      </c>
      <c r="R149" s="105"/>
      <c r="S149" s="59">
        <v>47.71</v>
      </c>
    </row>
    <row r="150" spans="1:19" x14ac:dyDescent="0.55000000000000004">
      <c r="A150" s="72">
        <v>103</v>
      </c>
      <c r="B150" s="85">
        <v>4060781</v>
      </c>
      <c r="C150" s="58" t="s">
        <v>150</v>
      </c>
      <c r="D150" s="58" t="s">
        <v>150</v>
      </c>
      <c r="E150" s="85">
        <v>80179</v>
      </c>
      <c r="F150" s="101" t="s">
        <v>349</v>
      </c>
      <c r="G150" s="39">
        <v>395.03</v>
      </c>
      <c r="H150" s="40">
        <f t="shared" si="15"/>
        <v>18.64</v>
      </c>
      <c r="I150" s="40">
        <f t="shared" si="16"/>
        <v>316.024</v>
      </c>
      <c r="J150" s="40">
        <f t="shared" si="14"/>
        <v>158.012</v>
      </c>
      <c r="K150" s="40">
        <v>18.64</v>
      </c>
      <c r="L150" s="40">
        <v>316.024</v>
      </c>
      <c r="M150" s="41"/>
      <c r="N150" s="40">
        <v>256.76949999999999</v>
      </c>
      <c r="O150" s="40">
        <v>21.25</v>
      </c>
      <c r="P150" s="40">
        <v>173.81</v>
      </c>
      <c r="Q150" s="40">
        <v>18.64</v>
      </c>
      <c r="R150" s="105"/>
      <c r="S150" s="59">
        <v>173.81</v>
      </c>
    </row>
    <row r="151" spans="1:19" x14ac:dyDescent="0.55000000000000004">
      <c r="A151" s="72">
        <v>104</v>
      </c>
      <c r="B151" s="85">
        <v>4060936</v>
      </c>
      <c r="C151" s="58" t="s">
        <v>151</v>
      </c>
      <c r="D151" s="58" t="s">
        <v>151</v>
      </c>
      <c r="E151" s="85">
        <v>85007</v>
      </c>
      <c r="F151" s="101" t="s">
        <v>349</v>
      </c>
      <c r="G151" s="39">
        <v>26.25</v>
      </c>
      <c r="H151" s="40">
        <f t="shared" si="15"/>
        <v>3.8</v>
      </c>
      <c r="I151" s="40">
        <f t="shared" si="16"/>
        <v>17.0625</v>
      </c>
      <c r="J151" s="40">
        <f t="shared" si="14"/>
        <v>10.5</v>
      </c>
      <c r="K151" s="40">
        <v>3.8</v>
      </c>
      <c r="L151" s="40">
        <v>4.33</v>
      </c>
      <c r="M151" s="41"/>
      <c r="N151" s="40">
        <v>17.0625</v>
      </c>
      <c r="O151" s="40">
        <v>4.33</v>
      </c>
      <c r="P151" s="40">
        <v>11.55</v>
      </c>
      <c r="Q151" s="40">
        <v>4.33</v>
      </c>
      <c r="R151" s="105"/>
      <c r="S151" s="59">
        <v>11.55</v>
      </c>
    </row>
    <row r="152" spans="1:19" x14ac:dyDescent="0.55000000000000004">
      <c r="A152" s="72">
        <v>105</v>
      </c>
      <c r="B152" s="85">
        <v>5702003</v>
      </c>
      <c r="C152" s="58" t="s">
        <v>147</v>
      </c>
      <c r="D152" s="58" t="s">
        <v>147</v>
      </c>
      <c r="E152" s="85">
        <v>74176</v>
      </c>
      <c r="F152" s="101" t="s">
        <v>353</v>
      </c>
      <c r="G152" s="39">
        <v>3217.92</v>
      </c>
      <c r="H152" s="40">
        <f t="shared" si="15"/>
        <v>164.79</v>
      </c>
      <c r="I152" s="40">
        <f t="shared" si="16"/>
        <v>1287.1680000000001</v>
      </c>
      <c r="J152" s="40">
        <f t="shared" si="14"/>
        <v>1287.1680000000001</v>
      </c>
      <c r="K152" s="40">
        <v>164.79</v>
      </c>
      <c r="L152" s="40">
        <v>223.73</v>
      </c>
      <c r="M152" s="41">
        <v>383.6</v>
      </c>
      <c r="N152" s="40">
        <v>675</v>
      </c>
      <c r="O152" s="40">
        <v>223.73</v>
      </c>
      <c r="P152" s="40">
        <v>744.10500000000002</v>
      </c>
      <c r="Q152" s="40">
        <v>221.01</v>
      </c>
      <c r="R152" s="105">
        <v>383.6</v>
      </c>
      <c r="S152" s="59">
        <v>1267.2</v>
      </c>
    </row>
    <row r="153" spans="1:19" x14ac:dyDescent="0.55000000000000004">
      <c r="A153" s="72">
        <v>106</v>
      </c>
      <c r="B153" s="85">
        <v>5702008</v>
      </c>
      <c r="C153" s="58" t="s">
        <v>148</v>
      </c>
      <c r="D153" s="58" t="s">
        <v>148</v>
      </c>
      <c r="E153" s="85">
        <v>72125</v>
      </c>
      <c r="F153" s="101" t="s">
        <v>353</v>
      </c>
      <c r="G153" s="39">
        <v>1334.34</v>
      </c>
      <c r="H153" s="40">
        <f t="shared" si="15"/>
        <v>107.6</v>
      </c>
      <c r="I153" s="40">
        <f t="shared" si="16"/>
        <v>2760.79</v>
      </c>
      <c r="J153" s="40">
        <f t="shared" si="14"/>
        <v>533.73599999999999</v>
      </c>
      <c r="K153" s="40">
        <v>116.57</v>
      </c>
      <c r="L153" s="40">
        <v>107.6</v>
      </c>
      <c r="M153" s="41">
        <v>273.7</v>
      </c>
      <c r="N153" s="40">
        <v>867.32100000000003</v>
      </c>
      <c r="O153" s="40">
        <v>107.6</v>
      </c>
      <c r="P153" s="40">
        <v>2760.79</v>
      </c>
      <c r="Q153" s="40">
        <v>215</v>
      </c>
      <c r="R153" s="105">
        <v>273.7</v>
      </c>
      <c r="S153" s="59">
        <v>587.11</v>
      </c>
    </row>
    <row r="154" spans="1:19" x14ac:dyDescent="0.55000000000000004">
      <c r="A154" s="116">
        <v>107</v>
      </c>
      <c r="B154" s="85">
        <v>4060739</v>
      </c>
      <c r="C154" s="58" t="s">
        <v>152</v>
      </c>
      <c r="D154" s="58" t="s">
        <v>152</v>
      </c>
      <c r="E154" s="85" t="s">
        <v>153</v>
      </c>
      <c r="F154" s="101" t="s">
        <v>349</v>
      </c>
      <c r="G154" s="39">
        <v>196.12</v>
      </c>
      <c r="H154" s="40">
        <f t="shared" si="15"/>
        <v>19.309999999999999</v>
      </c>
      <c r="I154" s="40">
        <f t="shared" si="16"/>
        <v>127.47800000000001</v>
      </c>
      <c r="J154" s="40">
        <f t="shared" si="14"/>
        <v>78.448000000000008</v>
      </c>
      <c r="K154" s="40">
        <v>19.309999999999999</v>
      </c>
      <c r="L154" s="40">
        <v>22.01</v>
      </c>
      <c r="M154" s="41"/>
      <c r="N154" s="40">
        <v>127.47800000000001</v>
      </c>
      <c r="O154" s="40">
        <v>51.26</v>
      </c>
      <c r="P154" s="40">
        <v>19.309999999999999</v>
      </c>
      <c r="Q154" s="40">
        <v>19.309999999999999</v>
      </c>
      <c r="R154" s="105"/>
      <c r="S154" s="59">
        <v>86.29</v>
      </c>
    </row>
    <row r="155" spans="1:19" x14ac:dyDescent="0.55000000000000004">
      <c r="A155" s="117"/>
      <c r="B155" s="84">
        <v>1000135</v>
      </c>
      <c r="C155" s="42" t="s">
        <v>374</v>
      </c>
      <c r="D155" s="45" t="s">
        <v>38</v>
      </c>
      <c r="E155" s="94">
        <v>36415</v>
      </c>
      <c r="F155" s="46" t="s">
        <v>37</v>
      </c>
      <c r="G155" s="39">
        <v>37.5</v>
      </c>
      <c r="H155" s="40">
        <f t="shared" si="15"/>
        <v>9.09</v>
      </c>
      <c r="I155" s="40">
        <f t="shared" si="16"/>
        <v>24.375</v>
      </c>
      <c r="J155" s="40">
        <f t="shared" si="14"/>
        <v>15</v>
      </c>
      <c r="K155" s="40">
        <v>9.34</v>
      </c>
      <c r="L155" s="40">
        <v>9.09</v>
      </c>
      <c r="M155" s="41"/>
      <c r="N155" s="40">
        <v>24.375</v>
      </c>
      <c r="O155" s="40">
        <v>12.04</v>
      </c>
      <c r="P155" s="40">
        <v>16.5</v>
      </c>
      <c r="Q155" s="40">
        <v>9.09</v>
      </c>
      <c r="R155" s="105"/>
      <c r="S155" s="59">
        <v>16.5</v>
      </c>
    </row>
    <row r="156" spans="1:19" x14ac:dyDescent="0.55000000000000004">
      <c r="A156" s="72">
        <v>108</v>
      </c>
      <c r="B156" s="85">
        <v>4060776</v>
      </c>
      <c r="C156" s="58" t="s">
        <v>154</v>
      </c>
      <c r="D156" s="58" t="s">
        <v>154</v>
      </c>
      <c r="E156" s="85">
        <v>87807</v>
      </c>
      <c r="F156" s="101" t="s">
        <v>349</v>
      </c>
      <c r="G156" s="39">
        <v>157.56</v>
      </c>
      <c r="H156" s="40">
        <f t="shared" si="15"/>
        <v>13.01</v>
      </c>
      <c r="I156" s="40">
        <f t="shared" si="16"/>
        <v>102.414</v>
      </c>
      <c r="J156" s="40">
        <f t="shared" si="14"/>
        <v>63.024000000000001</v>
      </c>
      <c r="K156" s="40">
        <v>13.1</v>
      </c>
      <c r="L156" s="40">
        <v>14.93</v>
      </c>
      <c r="M156" s="41"/>
      <c r="N156" s="40">
        <v>102.414</v>
      </c>
      <c r="O156" s="40">
        <v>14.93</v>
      </c>
      <c r="P156" s="40">
        <v>24.63</v>
      </c>
      <c r="Q156" s="40">
        <v>13.01</v>
      </c>
      <c r="R156" s="105"/>
      <c r="S156" s="59">
        <v>13.01</v>
      </c>
    </row>
    <row r="157" spans="1:19" x14ac:dyDescent="0.55000000000000004">
      <c r="A157" s="116">
        <v>109</v>
      </c>
      <c r="B157" s="85">
        <v>4068083</v>
      </c>
      <c r="C157" s="58" t="s">
        <v>155</v>
      </c>
      <c r="D157" s="58" t="s">
        <v>155</v>
      </c>
      <c r="E157" s="85">
        <v>80050</v>
      </c>
      <c r="F157" s="101" t="s">
        <v>349</v>
      </c>
      <c r="G157" s="39">
        <v>500</v>
      </c>
      <c r="H157" s="40">
        <f t="shared" si="15"/>
        <v>23.56</v>
      </c>
      <c r="I157" s="40">
        <f t="shared" si="16"/>
        <v>400</v>
      </c>
      <c r="J157" s="40">
        <f t="shared" si="14"/>
        <v>200</v>
      </c>
      <c r="K157" s="40"/>
      <c r="L157" s="40">
        <v>400</v>
      </c>
      <c r="M157" s="41"/>
      <c r="N157" s="40">
        <v>325</v>
      </c>
      <c r="O157" s="40">
        <v>23.56</v>
      </c>
      <c r="P157" s="40">
        <v>36.515000000000001</v>
      </c>
      <c r="Q157" s="40">
        <v>36.115000000000002</v>
      </c>
      <c r="R157" s="105"/>
      <c r="S157" s="59">
        <v>102.52</v>
      </c>
    </row>
    <row r="158" spans="1:19" x14ac:dyDescent="0.55000000000000004">
      <c r="A158" s="117"/>
      <c r="B158" s="84">
        <v>1000135</v>
      </c>
      <c r="C158" s="42" t="s">
        <v>374</v>
      </c>
      <c r="D158" s="45" t="s">
        <v>38</v>
      </c>
      <c r="E158" s="94">
        <v>36415</v>
      </c>
      <c r="F158" s="46" t="s">
        <v>37</v>
      </c>
      <c r="G158" s="39">
        <v>37.5</v>
      </c>
      <c r="H158" s="40">
        <f t="shared" si="15"/>
        <v>9.09</v>
      </c>
      <c r="I158" s="40">
        <f t="shared" si="16"/>
        <v>24.375</v>
      </c>
      <c r="J158" s="40">
        <f t="shared" si="14"/>
        <v>15</v>
      </c>
      <c r="K158" s="40">
        <v>9.34</v>
      </c>
      <c r="L158" s="40">
        <v>9.09</v>
      </c>
      <c r="M158" s="41"/>
      <c r="N158" s="40">
        <v>24.375</v>
      </c>
      <c r="O158" s="40">
        <v>12.04</v>
      </c>
      <c r="P158" s="40">
        <v>16.5</v>
      </c>
      <c r="Q158" s="40">
        <v>9.09</v>
      </c>
      <c r="R158" s="105"/>
      <c r="S158" s="59">
        <v>16.5</v>
      </c>
    </row>
    <row r="159" spans="1:19" x14ac:dyDescent="0.55000000000000004">
      <c r="A159" s="72">
        <v>110</v>
      </c>
      <c r="B159" s="85">
        <v>4060852</v>
      </c>
      <c r="C159" s="58" t="s">
        <v>156</v>
      </c>
      <c r="D159" s="58" t="s">
        <v>156</v>
      </c>
      <c r="E159" s="85">
        <v>84436</v>
      </c>
      <c r="F159" s="101" t="s">
        <v>349</v>
      </c>
      <c r="G159" s="39">
        <v>120.06</v>
      </c>
      <c r="H159" s="40">
        <f t="shared" si="15"/>
        <v>6.87</v>
      </c>
      <c r="I159" s="40">
        <f t="shared" si="16"/>
        <v>78.039000000000001</v>
      </c>
      <c r="J159" s="40">
        <f t="shared" si="14"/>
        <v>48.024000000000001</v>
      </c>
      <c r="K159" s="40">
        <v>6.87</v>
      </c>
      <c r="L159" s="40">
        <v>6.87</v>
      </c>
      <c r="M159" s="41"/>
      <c r="N159" s="40">
        <v>78.039000000000001</v>
      </c>
      <c r="O159" s="40">
        <v>7.83</v>
      </c>
      <c r="P159" s="40">
        <v>6.87</v>
      </c>
      <c r="Q159" s="40">
        <v>6.87</v>
      </c>
      <c r="R159" s="105"/>
      <c r="S159" s="59">
        <v>6.87</v>
      </c>
    </row>
    <row r="160" spans="1:19" x14ac:dyDescent="0.55000000000000004">
      <c r="A160" s="72">
        <v>111</v>
      </c>
      <c r="B160" s="85">
        <v>5080135</v>
      </c>
      <c r="C160" s="58" t="s">
        <v>157</v>
      </c>
      <c r="D160" s="58" t="s">
        <v>157</v>
      </c>
      <c r="E160" s="85">
        <v>72100</v>
      </c>
      <c r="F160" s="101" t="s">
        <v>352</v>
      </c>
      <c r="G160" s="39">
        <v>489.05</v>
      </c>
      <c r="H160" s="40">
        <f t="shared" si="15"/>
        <v>35.65</v>
      </c>
      <c r="I160" s="40">
        <f t="shared" si="16"/>
        <v>391.24</v>
      </c>
      <c r="J160" s="40">
        <f t="shared" si="14"/>
        <v>195.62</v>
      </c>
      <c r="K160" s="40">
        <v>35.65</v>
      </c>
      <c r="L160" s="40">
        <v>391.24</v>
      </c>
      <c r="M160" s="41">
        <v>84.7</v>
      </c>
      <c r="N160" s="40">
        <v>317.88249999999999</v>
      </c>
      <c r="O160" s="40">
        <v>102.41500000000001</v>
      </c>
      <c r="P160" s="40">
        <v>86.474999999999994</v>
      </c>
      <c r="Q160" s="40">
        <v>92.62</v>
      </c>
      <c r="R160" s="105">
        <v>84.7</v>
      </c>
      <c r="S160" s="59">
        <v>86.474999999999994</v>
      </c>
    </row>
    <row r="161" spans="1:19" x14ac:dyDescent="0.55000000000000004">
      <c r="A161" s="72">
        <v>112</v>
      </c>
      <c r="B161" s="85">
        <v>4360330</v>
      </c>
      <c r="C161" s="58" t="s">
        <v>158</v>
      </c>
      <c r="D161" s="58" t="s">
        <v>158</v>
      </c>
      <c r="E161" s="85">
        <v>86920</v>
      </c>
      <c r="F161" s="101" t="s">
        <v>349</v>
      </c>
      <c r="G161" s="39">
        <v>1028.1600000000001</v>
      </c>
      <c r="H161" s="40">
        <f t="shared" si="15"/>
        <v>226.2</v>
      </c>
      <c r="I161" s="40">
        <f t="shared" si="16"/>
        <v>822.52800000000013</v>
      </c>
      <c r="J161" s="40">
        <f t="shared" si="14"/>
        <v>411.26400000000007</v>
      </c>
      <c r="K161" s="40"/>
      <c r="L161" s="40">
        <v>822.52800000000013</v>
      </c>
      <c r="M161" s="41"/>
      <c r="N161" s="40">
        <v>668.30400000000009</v>
      </c>
      <c r="O161" s="40">
        <v>688.86720000000014</v>
      </c>
      <c r="P161" s="40">
        <v>507.94</v>
      </c>
      <c r="Q161" s="40">
        <v>514.08000000000004</v>
      </c>
      <c r="R161" s="105"/>
      <c r="S161" s="59">
        <v>226.2</v>
      </c>
    </row>
    <row r="162" spans="1:19" x14ac:dyDescent="0.55000000000000004">
      <c r="A162" s="72">
        <v>113</v>
      </c>
      <c r="B162" s="85">
        <v>6120112</v>
      </c>
      <c r="C162" s="58" t="s">
        <v>159</v>
      </c>
      <c r="D162" s="58" t="s">
        <v>159</v>
      </c>
      <c r="E162" s="85">
        <v>97116</v>
      </c>
      <c r="F162" s="101" t="s">
        <v>355</v>
      </c>
      <c r="G162" s="39">
        <v>217.76</v>
      </c>
      <c r="H162" s="40">
        <f t="shared" si="15"/>
        <v>24.27</v>
      </c>
      <c r="I162" s="40">
        <f t="shared" si="16"/>
        <v>174.208</v>
      </c>
      <c r="J162" s="40">
        <f t="shared" si="14"/>
        <v>87.103999999999999</v>
      </c>
      <c r="K162" s="40">
        <v>27.1</v>
      </c>
      <c r="L162" s="40">
        <v>174.208</v>
      </c>
      <c r="M162" s="41">
        <v>38.523600000000002</v>
      </c>
      <c r="N162" s="40">
        <v>141.54400000000001</v>
      </c>
      <c r="O162" s="40">
        <v>30.32</v>
      </c>
      <c r="P162" s="40">
        <v>30.32</v>
      </c>
      <c r="Q162" s="40">
        <v>24.27</v>
      </c>
      <c r="R162" s="105">
        <v>38.523600000000002</v>
      </c>
      <c r="S162" s="59">
        <v>47.91</v>
      </c>
    </row>
    <row r="163" spans="1:19" x14ac:dyDescent="0.55000000000000004">
      <c r="A163" s="72">
        <v>114</v>
      </c>
      <c r="B163" s="85">
        <v>4060546</v>
      </c>
      <c r="C163" s="58" t="s">
        <v>160</v>
      </c>
      <c r="D163" s="58" t="s">
        <v>160</v>
      </c>
      <c r="E163" s="85">
        <v>87804</v>
      </c>
      <c r="F163" s="101" t="s">
        <v>349</v>
      </c>
      <c r="G163" s="39">
        <v>134.04</v>
      </c>
      <c r="H163" s="40">
        <f t="shared" si="15"/>
        <v>12.45</v>
      </c>
      <c r="I163" s="40">
        <f t="shared" si="16"/>
        <v>58.98</v>
      </c>
      <c r="J163" s="40">
        <f t="shared" si="14"/>
        <v>53.616</v>
      </c>
      <c r="K163" s="40">
        <v>16.55</v>
      </c>
      <c r="L163" s="40">
        <v>42.13</v>
      </c>
      <c r="M163" s="41">
        <v>12.45</v>
      </c>
      <c r="N163" s="40">
        <v>30.9</v>
      </c>
      <c r="O163" s="40">
        <v>27.36</v>
      </c>
      <c r="P163" s="40">
        <v>58.98</v>
      </c>
      <c r="Q163" s="40">
        <v>12.45</v>
      </c>
      <c r="R163" s="105"/>
      <c r="S163" s="59">
        <v>28</v>
      </c>
    </row>
    <row r="164" spans="1:19" x14ac:dyDescent="0.55000000000000004">
      <c r="A164" s="72">
        <v>115</v>
      </c>
      <c r="B164" s="85">
        <v>4068045</v>
      </c>
      <c r="C164" s="58" t="s">
        <v>161</v>
      </c>
      <c r="D164" s="58" t="s">
        <v>161</v>
      </c>
      <c r="E164" s="85">
        <v>87426</v>
      </c>
      <c r="F164" s="101" t="s">
        <v>349</v>
      </c>
      <c r="G164" s="39">
        <v>135.69</v>
      </c>
      <c r="H164" s="40">
        <f t="shared" si="15"/>
        <v>3.2</v>
      </c>
      <c r="I164" s="40">
        <f t="shared" si="16"/>
        <v>108.55200000000001</v>
      </c>
      <c r="J164" s="40">
        <f t="shared" si="14"/>
        <v>54.276000000000003</v>
      </c>
      <c r="K164" s="40">
        <v>35.33</v>
      </c>
      <c r="L164" s="40">
        <v>108.55200000000001</v>
      </c>
      <c r="M164" s="41">
        <v>45.23</v>
      </c>
      <c r="N164" s="40">
        <v>88.198499999999996</v>
      </c>
      <c r="O164" s="40">
        <v>3.2</v>
      </c>
      <c r="P164" s="40">
        <v>59.7</v>
      </c>
      <c r="Q164" s="40">
        <v>35.33</v>
      </c>
      <c r="R164" s="105"/>
      <c r="S164" s="59">
        <v>35.33</v>
      </c>
    </row>
    <row r="165" spans="1:19" x14ac:dyDescent="0.55000000000000004">
      <c r="A165" s="72">
        <v>116</v>
      </c>
      <c r="B165" s="85">
        <v>5260011</v>
      </c>
      <c r="C165" s="58" t="s">
        <v>162</v>
      </c>
      <c r="D165" s="58" t="s">
        <v>162</v>
      </c>
      <c r="E165" s="85">
        <v>71260</v>
      </c>
      <c r="F165" s="101" t="s">
        <v>353</v>
      </c>
      <c r="G165" s="39">
        <v>2271</v>
      </c>
      <c r="H165" s="40">
        <f t="shared" si="15"/>
        <v>148.19</v>
      </c>
      <c r="I165" s="40">
        <f t="shared" si="16"/>
        <v>1476.15</v>
      </c>
      <c r="J165" s="40">
        <f t="shared" si="14"/>
        <v>908.40000000000009</v>
      </c>
      <c r="K165" s="40">
        <v>148.19</v>
      </c>
      <c r="L165" s="40">
        <v>174.94</v>
      </c>
      <c r="M165" s="41">
        <v>349.3</v>
      </c>
      <c r="N165" s="40">
        <v>1476.15</v>
      </c>
      <c r="O165" s="40">
        <v>253.66</v>
      </c>
      <c r="P165" s="40">
        <v>271.15499999999997</v>
      </c>
      <c r="Q165" s="40">
        <v>264</v>
      </c>
      <c r="R165" s="105">
        <v>349.3</v>
      </c>
      <c r="S165" s="59">
        <v>999.24</v>
      </c>
    </row>
    <row r="166" spans="1:19" x14ac:dyDescent="0.55000000000000004">
      <c r="A166" s="116">
        <v>117</v>
      </c>
      <c r="B166" s="85">
        <v>4080385</v>
      </c>
      <c r="C166" s="58" t="s">
        <v>163</v>
      </c>
      <c r="D166" s="58" t="s">
        <v>163</v>
      </c>
      <c r="E166" s="85">
        <v>82306</v>
      </c>
      <c r="F166" s="101" t="s">
        <v>349</v>
      </c>
      <c r="G166" s="39">
        <v>163.08000000000001</v>
      </c>
      <c r="H166" s="40">
        <f t="shared" si="15"/>
        <v>29.6</v>
      </c>
      <c r="I166" s="40">
        <f t="shared" si="16"/>
        <v>106.00200000000001</v>
      </c>
      <c r="J166" s="40">
        <f t="shared" si="14"/>
        <v>65.232000000000014</v>
      </c>
      <c r="K166" s="40">
        <v>29.6</v>
      </c>
      <c r="L166" s="40">
        <v>33.74</v>
      </c>
      <c r="M166" s="41"/>
      <c r="N166" s="40">
        <v>106.00200000000001</v>
      </c>
      <c r="O166" s="40">
        <v>33.74</v>
      </c>
      <c r="P166" s="40">
        <v>48.92</v>
      </c>
      <c r="Q166" s="40">
        <v>29.6</v>
      </c>
      <c r="R166" s="105"/>
      <c r="S166" s="59">
        <v>29.6</v>
      </c>
    </row>
    <row r="167" spans="1:19" x14ac:dyDescent="0.55000000000000004">
      <c r="A167" s="117"/>
      <c r="B167" s="84">
        <v>1000135</v>
      </c>
      <c r="C167" s="42" t="s">
        <v>374</v>
      </c>
      <c r="D167" s="45" t="s">
        <v>38</v>
      </c>
      <c r="E167" s="94">
        <v>36415</v>
      </c>
      <c r="F167" s="46" t="s">
        <v>37</v>
      </c>
      <c r="G167" s="39">
        <v>37.5</v>
      </c>
      <c r="H167" s="40">
        <f t="shared" si="15"/>
        <v>9.09</v>
      </c>
      <c r="I167" s="40">
        <f t="shared" si="16"/>
        <v>24.375</v>
      </c>
      <c r="J167" s="40">
        <f t="shared" ref="J167:J226" si="17">$J$8*G167</f>
        <v>15</v>
      </c>
      <c r="K167" s="40"/>
      <c r="L167" s="40">
        <v>9.09</v>
      </c>
      <c r="M167" s="41"/>
      <c r="N167" s="40">
        <v>24.375</v>
      </c>
      <c r="O167" s="40">
        <v>12.04</v>
      </c>
      <c r="P167" s="40">
        <v>16.5</v>
      </c>
      <c r="Q167" s="40">
        <v>9.09</v>
      </c>
      <c r="R167" s="105"/>
      <c r="S167" s="59">
        <v>16.5</v>
      </c>
    </row>
    <row r="168" spans="1:19" x14ac:dyDescent="0.55000000000000004">
      <c r="A168" s="72">
        <v>118</v>
      </c>
      <c r="B168" s="85">
        <v>5700433</v>
      </c>
      <c r="C168" s="58" t="s">
        <v>157</v>
      </c>
      <c r="D168" s="58" t="s">
        <v>157</v>
      </c>
      <c r="E168" s="85">
        <v>72100</v>
      </c>
      <c r="F168" s="101" t="s">
        <v>352</v>
      </c>
      <c r="G168" s="39">
        <v>489.05</v>
      </c>
      <c r="H168" s="40">
        <f t="shared" si="15"/>
        <v>35.65</v>
      </c>
      <c r="I168" s="40">
        <f t="shared" si="16"/>
        <v>391.24</v>
      </c>
      <c r="J168" s="40">
        <f t="shared" si="17"/>
        <v>195.62</v>
      </c>
      <c r="K168" s="40">
        <v>35.65</v>
      </c>
      <c r="L168" s="40">
        <v>391.24</v>
      </c>
      <c r="M168" s="41">
        <v>84.7</v>
      </c>
      <c r="N168" s="40">
        <v>317.88249999999999</v>
      </c>
      <c r="O168" s="40">
        <v>102.41500000000001</v>
      </c>
      <c r="P168" s="40">
        <v>86.474999999999994</v>
      </c>
      <c r="Q168" s="40">
        <v>92.62</v>
      </c>
      <c r="R168" s="105">
        <v>84.7</v>
      </c>
      <c r="S168" s="59">
        <v>86.474999999999994</v>
      </c>
    </row>
    <row r="169" spans="1:19" x14ac:dyDescent="0.55000000000000004">
      <c r="A169" s="72">
        <v>119</v>
      </c>
      <c r="B169" s="85">
        <v>5260012</v>
      </c>
      <c r="C169" s="58" t="s">
        <v>164</v>
      </c>
      <c r="D169" s="58" t="s">
        <v>164</v>
      </c>
      <c r="E169" s="85">
        <v>71250</v>
      </c>
      <c r="F169" s="101" t="s">
        <v>353</v>
      </c>
      <c r="G169" s="39">
        <v>1978.46</v>
      </c>
      <c r="H169" s="40">
        <f t="shared" si="15"/>
        <v>107.6</v>
      </c>
      <c r="I169" s="40">
        <f t="shared" si="16"/>
        <v>1582.768</v>
      </c>
      <c r="J169" s="40">
        <f t="shared" si="17"/>
        <v>791.38400000000001</v>
      </c>
      <c r="K169" s="40">
        <v>118.63</v>
      </c>
      <c r="L169" s="40">
        <v>1582.768</v>
      </c>
      <c r="M169" s="41">
        <v>277.90000000000003</v>
      </c>
      <c r="N169" s="40">
        <v>1285.999</v>
      </c>
      <c r="O169" s="40">
        <v>107.6</v>
      </c>
      <c r="P169" s="40">
        <v>156.02000000000001</v>
      </c>
      <c r="Q169" s="40">
        <v>306.42</v>
      </c>
      <c r="R169" s="105">
        <v>277.90000000000003</v>
      </c>
      <c r="S169" s="59">
        <v>824.12</v>
      </c>
    </row>
    <row r="170" spans="1:19" x14ac:dyDescent="0.55000000000000004">
      <c r="A170" s="116">
        <v>120</v>
      </c>
      <c r="B170" s="85">
        <v>4060090</v>
      </c>
      <c r="C170" s="58" t="s">
        <v>165</v>
      </c>
      <c r="D170" s="58" t="s">
        <v>165</v>
      </c>
      <c r="E170" s="85">
        <v>86850</v>
      </c>
      <c r="F170" s="101" t="s">
        <v>349</v>
      </c>
      <c r="G170" s="39">
        <v>180.29</v>
      </c>
      <c r="H170" s="40">
        <f t="shared" si="15"/>
        <v>9.77</v>
      </c>
      <c r="I170" s="40">
        <f t="shared" si="16"/>
        <v>117.1885</v>
      </c>
      <c r="J170" s="40">
        <f t="shared" si="17"/>
        <v>72.116</v>
      </c>
      <c r="K170" s="40">
        <v>9.77</v>
      </c>
      <c r="L170" s="40">
        <v>51.66</v>
      </c>
      <c r="M170" s="41"/>
      <c r="N170" s="40">
        <v>117.1885</v>
      </c>
      <c r="O170" s="40">
        <v>68.45</v>
      </c>
      <c r="P170" s="40">
        <v>85.24</v>
      </c>
      <c r="Q170" s="40">
        <v>28.33</v>
      </c>
      <c r="R170" s="105"/>
      <c r="S170" s="59">
        <v>79.33</v>
      </c>
    </row>
    <row r="171" spans="1:19" x14ac:dyDescent="0.55000000000000004">
      <c r="A171" s="117"/>
      <c r="B171" s="84">
        <v>1000135</v>
      </c>
      <c r="C171" s="42" t="s">
        <v>374</v>
      </c>
      <c r="D171" s="45" t="s">
        <v>38</v>
      </c>
      <c r="E171" s="94">
        <v>36415</v>
      </c>
      <c r="F171" s="46" t="s">
        <v>37</v>
      </c>
      <c r="G171" s="39">
        <v>37.5</v>
      </c>
      <c r="H171" s="40">
        <f t="shared" si="15"/>
        <v>9.09</v>
      </c>
      <c r="I171" s="40">
        <f t="shared" si="16"/>
        <v>24.375</v>
      </c>
      <c r="J171" s="40">
        <f t="shared" si="17"/>
        <v>15</v>
      </c>
      <c r="K171" s="40">
        <v>9.34</v>
      </c>
      <c r="L171" s="40">
        <v>9.09</v>
      </c>
      <c r="M171" s="41"/>
      <c r="N171" s="40">
        <v>24.375</v>
      </c>
      <c r="O171" s="40">
        <v>12.04</v>
      </c>
      <c r="P171" s="40">
        <v>16.5</v>
      </c>
      <c r="Q171" s="40">
        <v>9.09</v>
      </c>
      <c r="R171" s="105"/>
      <c r="S171" s="59">
        <v>16.5</v>
      </c>
    </row>
    <row r="172" spans="1:19" x14ac:dyDescent="0.55000000000000004">
      <c r="A172" s="72">
        <v>121</v>
      </c>
      <c r="B172" s="85">
        <v>4060786</v>
      </c>
      <c r="C172" s="58" t="s">
        <v>166</v>
      </c>
      <c r="D172" s="58" t="s">
        <v>166</v>
      </c>
      <c r="E172" s="85">
        <v>85651</v>
      </c>
      <c r="F172" s="101" t="s">
        <v>349</v>
      </c>
      <c r="G172" s="39">
        <v>140.99</v>
      </c>
      <c r="H172" s="40">
        <f t="shared" si="15"/>
        <v>4.2699999999999996</v>
      </c>
      <c r="I172" s="40">
        <f t="shared" si="16"/>
        <v>91.643500000000003</v>
      </c>
      <c r="J172" s="40">
        <f t="shared" si="17"/>
        <v>56.396000000000008</v>
      </c>
      <c r="K172" s="40">
        <v>4.2699999999999996</v>
      </c>
      <c r="L172" s="40">
        <v>4.87</v>
      </c>
      <c r="M172" s="41"/>
      <c r="N172" s="40">
        <v>91.643500000000003</v>
      </c>
      <c r="O172" s="40">
        <v>4.87</v>
      </c>
      <c r="P172" s="40">
        <v>4.2699999999999996</v>
      </c>
      <c r="Q172" s="40">
        <v>4.2699999999999996</v>
      </c>
      <c r="R172" s="105"/>
      <c r="S172" s="59">
        <v>62.04</v>
      </c>
    </row>
    <row r="173" spans="1:19" x14ac:dyDescent="0.55000000000000004">
      <c r="A173" s="72">
        <v>122</v>
      </c>
      <c r="B173" s="85">
        <v>6440011</v>
      </c>
      <c r="C173" s="58" t="s">
        <v>167</v>
      </c>
      <c r="D173" s="58" t="s">
        <v>167</v>
      </c>
      <c r="E173" s="85">
        <v>94660</v>
      </c>
      <c r="F173" s="101" t="s">
        <v>351</v>
      </c>
      <c r="G173" s="39">
        <v>1024.78</v>
      </c>
      <c r="H173" s="40">
        <f t="shared" si="15"/>
        <v>62.5</v>
      </c>
      <c r="I173" s="40">
        <f t="shared" si="16"/>
        <v>1024.78</v>
      </c>
      <c r="J173" s="40">
        <f t="shared" si="17"/>
        <v>409.91200000000003</v>
      </c>
      <c r="K173" s="40">
        <v>62.5</v>
      </c>
      <c r="L173" s="40">
        <v>819.82400000000007</v>
      </c>
      <c r="M173" s="41">
        <v>91.659599999999998</v>
      </c>
      <c r="N173" s="40">
        <v>666.10699999999997</v>
      </c>
      <c r="O173" s="40">
        <v>686.60260000000005</v>
      </c>
      <c r="P173" s="40">
        <v>1024.78</v>
      </c>
      <c r="Q173" s="40">
        <v>1024.78</v>
      </c>
      <c r="R173" s="105">
        <v>91.659599999999998</v>
      </c>
      <c r="S173" s="59">
        <v>450.9</v>
      </c>
    </row>
    <row r="174" spans="1:19" x14ac:dyDescent="0.55000000000000004">
      <c r="A174" s="72">
        <v>123</v>
      </c>
      <c r="B174" s="85">
        <v>4360328</v>
      </c>
      <c r="C174" s="58" t="s">
        <v>170</v>
      </c>
      <c r="D174" s="58" t="s">
        <v>170</v>
      </c>
      <c r="E174" s="85">
        <v>81025</v>
      </c>
      <c r="F174" s="101" t="s">
        <v>349</v>
      </c>
      <c r="G174" s="39">
        <v>151.76</v>
      </c>
      <c r="H174" s="40">
        <f t="shared" si="15"/>
        <v>6.72</v>
      </c>
      <c r="I174" s="40">
        <f t="shared" si="16"/>
        <v>121.408</v>
      </c>
      <c r="J174" s="40">
        <f t="shared" si="17"/>
        <v>60.704000000000001</v>
      </c>
      <c r="K174" s="40">
        <v>8.61</v>
      </c>
      <c r="L174" s="40">
        <v>121.408</v>
      </c>
      <c r="M174" s="41"/>
      <c r="N174" s="40">
        <v>98.643999999999991</v>
      </c>
      <c r="O174" s="40">
        <v>14.24</v>
      </c>
      <c r="P174" s="40">
        <v>14.24</v>
      </c>
      <c r="Q174" s="40">
        <v>9.0299999999999994</v>
      </c>
      <c r="R174" s="105"/>
      <c r="S174" s="59">
        <v>6.72</v>
      </c>
    </row>
    <row r="175" spans="1:19" x14ac:dyDescent="0.55000000000000004">
      <c r="A175" s="72">
        <v>124</v>
      </c>
      <c r="B175" s="85">
        <v>4060918</v>
      </c>
      <c r="C175" s="58" t="s">
        <v>171</v>
      </c>
      <c r="D175" s="58" t="s">
        <v>171</v>
      </c>
      <c r="E175" s="85">
        <v>82607</v>
      </c>
      <c r="F175" s="101" t="s">
        <v>349</v>
      </c>
      <c r="G175" s="39">
        <v>297.60000000000002</v>
      </c>
      <c r="H175" s="40">
        <f t="shared" si="15"/>
        <v>15.08</v>
      </c>
      <c r="I175" s="40">
        <f t="shared" si="16"/>
        <v>238.08000000000004</v>
      </c>
      <c r="J175" s="40">
        <f t="shared" si="17"/>
        <v>119.04000000000002</v>
      </c>
      <c r="K175" s="40">
        <v>15.08</v>
      </c>
      <c r="L175" s="40">
        <v>238.08000000000004</v>
      </c>
      <c r="M175" s="41"/>
      <c r="N175" s="40">
        <v>193.44000000000003</v>
      </c>
      <c r="O175" s="40">
        <v>17.190000000000001</v>
      </c>
      <c r="P175" s="40">
        <v>24.93</v>
      </c>
      <c r="Q175" s="40">
        <v>15.08</v>
      </c>
      <c r="R175" s="105"/>
      <c r="S175" s="59">
        <v>130.94</v>
      </c>
    </row>
    <row r="176" spans="1:19" x14ac:dyDescent="0.55000000000000004">
      <c r="A176" s="120">
        <v>125</v>
      </c>
      <c r="B176" s="85">
        <v>5080001</v>
      </c>
      <c r="C176" s="58" t="s">
        <v>172</v>
      </c>
      <c r="D176" s="58" t="s">
        <v>172</v>
      </c>
      <c r="E176" s="85">
        <v>74018</v>
      </c>
      <c r="F176" s="101" t="s">
        <v>352</v>
      </c>
      <c r="G176" s="39">
        <v>399.43</v>
      </c>
      <c r="H176" s="40">
        <f t="shared" si="15"/>
        <v>20.260000000000002</v>
      </c>
      <c r="I176" s="40">
        <f t="shared" si="16"/>
        <v>319.54400000000004</v>
      </c>
      <c r="J176" s="40">
        <f t="shared" si="17"/>
        <v>159.77200000000002</v>
      </c>
      <c r="K176" s="40">
        <v>26.28</v>
      </c>
      <c r="L176" s="40">
        <v>319.54400000000004</v>
      </c>
      <c r="M176" s="41">
        <v>62.300000000000004</v>
      </c>
      <c r="N176" s="40">
        <v>116.52</v>
      </c>
      <c r="O176" s="40">
        <v>76.62</v>
      </c>
      <c r="P176" s="40">
        <v>116.23</v>
      </c>
      <c r="Q176" s="40">
        <v>20.260000000000002</v>
      </c>
      <c r="R176" s="105">
        <v>62.300000000000004</v>
      </c>
      <c r="S176" s="59">
        <v>116.23</v>
      </c>
    </row>
    <row r="177" spans="1:19" x14ac:dyDescent="0.55000000000000004">
      <c r="A177" s="121"/>
      <c r="B177" s="86">
        <v>31110057</v>
      </c>
      <c r="C177" s="76" t="s">
        <v>172</v>
      </c>
      <c r="D177" s="76" t="s">
        <v>172</v>
      </c>
      <c r="E177" s="86">
        <v>74018</v>
      </c>
      <c r="F177" s="102" t="s">
        <v>360</v>
      </c>
      <c r="G177" s="77">
        <v>56</v>
      </c>
      <c r="H177" s="40">
        <f t="shared" si="15"/>
        <v>20.260000000000002</v>
      </c>
      <c r="I177" s="40">
        <f t="shared" si="16"/>
        <v>116.52</v>
      </c>
      <c r="J177" s="40">
        <f t="shared" si="17"/>
        <v>22.400000000000002</v>
      </c>
      <c r="K177" s="40">
        <v>26.28</v>
      </c>
      <c r="L177" s="40">
        <v>44.800000000000004</v>
      </c>
      <c r="M177" s="41">
        <v>62.300000000000004</v>
      </c>
      <c r="N177" s="40">
        <v>116.52</v>
      </c>
      <c r="O177" s="40">
        <v>76.62</v>
      </c>
      <c r="P177" s="40">
        <v>116.23</v>
      </c>
      <c r="Q177" s="40">
        <v>20.260000000000002</v>
      </c>
      <c r="R177" s="105">
        <v>62.300000000000004</v>
      </c>
      <c r="S177" s="59">
        <v>116.23</v>
      </c>
    </row>
    <row r="178" spans="1:19" x14ac:dyDescent="0.55000000000000004">
      <c r="A178" s="72">
        <v>126</v>
      </c>
      <c r="B178" s="85">
        <v>4060906</v>
      </c>
      <c r="C178" s="58" t="s">
        <v>173</v>
      </c>
      <c r="D178" s="58" t="s">
        <v>173</v>
      </c>
      <c r="E178" s="85">
        <v>80164</v>
      </c>
      <c r="F178" s="101" t="s">
        <v>349</v>
      </c>
      <c r="G178" s="39">
        <v>107.7</v>
      </c>
      <c r="H178" s="40">
        <f t="shared" si="15"/>
        <v>13.54</v>
      </c>
      <c r="I178" s="40">
        <f t="shared" si="16"/>
        <v>86.160000000000011</v>
      </c>
      <c r="J178" s="40">
        <f t="shared" si="17"/>
        <v>43.080000000000005</v>
      </c>
      <c r="K178" s="40">
        <v>13.54</v>
      </c>
      <c r="L178" s="40">
        <v>86.160000000000011</v>
      </c>
      <c r="M178" s="41"/>
      <c r="N178" s="40">
        <v>70.00500000000001</v>
      </c>
      <c r="O178" s="40">
        <v>15.44</v>
      </c>
      <c r="P178" s="40">
        <v>46.914999999999999</v>
      </c>
      <c r="Q178" s="40">
        <v>19.34</v>
      </c>
      <c r="R178" s="105"/>
      <c r="S178" s="59">
        <v>47.39</v>
      </c>
    </row>
    <row r="179" spans="1:19" x14ac:dyDescent="0.55000000000000004">
      <c r="A179" s="116">
        <v>127</v>
      </c>
      <c r="B179" s="85">
        <v>5081052</v>
      </c>
      <c r="C179" s="58" t="s">
        <v>174</v>
      </c>
      <c r="D179" s="58" t="s">
        <v>174</v>
      </c>
      <c r="E179" s="85">
        <v>73610</v>
      </c>
      <c r="F179" s="101" t="s">
        <v>352</v>
      </c>
      <c r="G179" s="39">
        <v>505</v>
      </c>
      <c r="H179" s="40">
        <f t="shared" si="15"/>
        <v>32.58</v>
      </c>
      <c r="I179" s="40">
        <f t="shared" si="16"/>
        <v>404</v>
      </c>
      <c r="J179" s="40">
        <f t="shared" si="17"/>
        <v>202</v>
      </c>
      <c r="K179" s="40">
        <v>32.58</v>
      </c>
      <c r="L179" s="40">
        <v>404</v>
      </c>
      <c r="M179" s="41">
        <v>77.7</v>
      </c>
      <c r="N179" s="40">
        <v>328.25</v>
      </c>
      <c r="O179" s="40">
        <v>76.62</v>
      </c>
      <c r="P179" s="40">
        <v>126.42</v>
      </c>
      <c r="Q179" s="40">
        <v>49.255000000000003</v>
      </c>
      <c r="R179" s="105">
        <v>77.7</v>
      </c>
      <c r="S179" s="59">
        <v>125.94</v>
      </c>
    </row>
    <row r="180" spans="1:19" x14ac:dyDescent="0.55000000000000004">
      <c r="A180" s="117"/>
      <c r="B180" s="85"/>
      <c r="C180" s="58" t="s">
        <v>174</v>
      </c>
      <c r="D180" s="58" t="s">
        <v>174</v>
      </c>
      <c r="E180" s="85">
        <v>73610</v>
      </c>
      <c r="F180" s="101" t="s">
        <v>360</v>
      </c>
      <c r="G180" s="39">
        <v>67.459999999999994</v>
      </c>
      <c r="H180" s="40">
        <f t="shared" si="15"/>
        <v>26.983999999999998</v>
      </c>
      <c r="I180" s="40">
        <f t="shared" si="16"/>
        <v>126.42</v>
      </c>
      <c r="J180" s="40">
        <f t="shared" si="17"/>
        <v>26.983999999999998</v>
      </c>
      <c r="K180" s="40">
        <v>32.58</v>
      </c>
      <c r="L180" s="40">
        <v>53.967999999999996</v>
      </c>
      <c r="M180" s="41">
        <v>77.7</v>
      </c>
      <c r="N180" s="40">
        <v>43.848999999999997</v>
      </c>
      <c r="O180" s="40">
        <v>76.62</v>
      </c>
      <c r="P180" s="40">
        <v>126.42</v>
      </c>
      <c r="Q180" s="40">
        <v>49.255000000000003</v>
      </c>
      <c r="R180" s="105">
        <v>77.7</v>
      </c>
      <c r="S180" s="59">
        <v>125.94</v>
      </c>
    </row>
    <row r="181" spans="1:19" x14ac:dyDescent="0.55000000000000004">
      <c r="A181" s="72">
        <v>128</v>
      </c>
      <c r="B181" s="85">
        <v>4068094</v>
      </c>
      <c r="C181" s="58" t="s">
        <v>175</v>
      </c>
      <c r="D181" s="58" t="s">
        <v>175</v>
      </c>
      <c r="E181" s="85">
        <v>85027</v>
      </c>
      <c r="F181" s="101" t="s">
        <v>349</v>
      </c>
      <c r="G181" s="39">
        <v>37.86</v>
      </c>
      <c r="H181" s="40">
        <f t="shared" si="15"/>
        <v>6.47</v>
      </c>
      <c r="I181" s="40">
        <f t="shared" si="16"/>
        <v>24.99</v>
      </c>
      <c r="J181" s="40">
        <f t="shared" si="17"/>
        <v>15.144</v>
      </c>
      <c r="K181" s="40">
        <v>6.47</v>
      </c>
      <c r="L181" s="40">
        <v>7.38</v>
      </c>
      <c r="M181" s="41"/>
      <c r="N181" s="40">
        <v>24.609000000000002</v>
      </c>
      <c r="O181" s="40">
        <v>7.38</v>
      </c>
      <c r="P181" s="40">
        <v>14.42</v>
      </c>
      <c r="Q181" s="40">
        <v>9.25</v>
      </c>
      <c r="R181" s="105"/>
      <c r="S181" s="59">
        <v>24.99</v>
      </c>
    </row>
    <row r="182" spans="1:19" x14ac:dyDescent="0.55000000000000004">
      <c r="A182" s="116">
        <v>129</v>
      </c>
      <c r="B182" s="85">
        <v>5260024</v>
      </c>
      <c r="C182" s="58" t="s">
        <v>176</v>
      </c>
      <c r="D182" s="58" t="s">
        <v>176</v>
      </c>
      <c r="E182" s="85">
        <v>72131</v>
      </c>
      <c r="F182" s="101" t="s">
        <v>353</v>
      </c>
      <c r="G182" s="39">
        <v>2430.86</v>
      </c>
      <c r="H182" s="40">
        <f t="shared" si="15"/>
        <v>107.6</v>
      </c>
      <c r="I182" s="40">
        <f t="shared" si="16"/>
        <v>1944.6880000000001</v>
      </c>
      <c r="J182" s="40">
        <f t="shared" si="17"/>
        <v>972.34400000000005</v>
      </c>
      <c r="K182" s="40">
        <v>116</v>
      </c>
      <c r="L182" s="40">
        <v>1944.6880000000001</v>
      </c>
      <c r="M182" s="41">
        <v>272.3</v>
      </c>
      <c r="N182" s="40">
        <v>1580.0590000000002</v>
      </c>
      <c r="O182" s="40">
        <v>107.6</v>
      </c>
      <c r="P182" s="40">
        <v>215</v>
      </c>
      <c r="Q182" s="40">
        <v>215</v>
      </c>
      <c r="R182" s="105">
        <v>272.3</v>
      </c>
      <c r="S182" s="59">
        <v>926.2</v>
      </c>
    </row>
    <row r="183" spans="1:19" x14ac:dyDescent="0.55000000000000004">
      <c r="A183" s="117"/>
      <c r="B183" s="85"/>
      <c r="C183" s="58"/>
      <c r="D183" s="58" t="s">
        <v>398</v>
      </c>
      <c r="E183" s="85">
        <v>72131</v>
      </c>
      <c r="F183" s="101" t="s">
        <v>360</v>
      </c>
      <c r="G183" s="39">
        <v>248.18</v>
      </c>
      <c r="H183" s="40">
        <f t="shared" si="15"/>
        <v>99.272000000000006</v>
      </c>
      <c r="I183" s="40">
        <f t="shared" si="16"/>
        <v>926.2</v>
      </c>
      <c r="J183" s="40">
        <f t="shared" si="17"/>
        <v>99.272000000000006</v>
      </c>
      <c r="K183" s="40">
        <v>116</v>
      </c>
      <c r="L183" s="40">
        <v>198.54400000000001</v>
      </c>
      <c r="M183" s="41">
        <v>272.3</v>
      </c>
      <c r="N183" s="40">
        <v>161.31700000000001</v>
      </c>
      <c r="O183" s="40">
        <v>107.6</v>
      </c>
      <c r="P183" s="40">
        <v>215</v>
      </c>
      <c r="Q183" s="40">
        <v>215</v>
      </c>
      <c r="R183" s="105">
        <v>272.3</v>
      </c>
      <c r="S183" s="59">
        <v>926.2</v>
      </c>
    </row>
    <row r="184" spans="1:19" x14ac:dyDescent="0.55000000000000004">
      <c r="A184" s="116">
        <v>130</v>
      </c>
      <c r="B184" s="85">
        <v>5080077</v>
      </c>
      <c r="C184" s="58" t="s">
        <v>177</v>
      </c>
      <c r="D184" s="58" t="s">
        <v>177</v>
      </c>
      <c r="E184" s="85">
        <v>73562</v>
      </c>
      <c r="F184" s="101" t="s">
        <v>352</v>
      </c>
      <c r="G184" s="39">
        <v>470.32</v>
      </c>
      <c r="H184" s="40">
        <f t="shared" si="15"/>
        <v>16.100000000000001</v>
      </c>
      <c r="I184" s="40">
        <f t="shared" si="16"/>
        <v>305.70800000000003</v>
      </c>
      <c r="J184" s="40">
        <f t="shared" si="17"/>
        <v>188.12800000000001</v>
      </c>
      <c r="K184" s="40">
        <v>37.24</v>
      </c>
      <c r="L184" s="40">
        <v>76.62</v>
      </c>
      <c r="M184" s="41">
        <v>88.9</v>
      </c>
      <c r="N184" s="40">
        <v>305.70800000000003</v>
      </c>
      <c r="O184" s="40">
        <v>16.100000000000001</v>
      </c>
      <c r="P184" s="40">
        <v>94.06</v>
      </c>
      <c r="Q184" s="40">
        <v>35</v>
      </c>
      <c r="R184" s="105">
        <v>88.9</v>
      </c>
      <c r="S184" s="59">
        <v>120.065</v>
      </c>
    </row>
    <row r="185" spans="1:19" x14ac:dyDescent="0.55000000000000004">
      <c r="A185" s="117"/>
      <c r="B185" s="85"/>
      <c r="C185" s="58"/>
      <c r="D185" s="58" t="s">
        <v>398</v>
      </c>
      <c r="E185" s="85">
        <v>73562</v>
      </c>
      <c r="F185" s="101" t="s">
        <v>360</v>
      </c>
      <c r="G185" s="39">
        <v>75.44</v>
      </c>
      <c r="H185" s="40">
        <f t="shared" si="15"/>
        <v>16.100000000000001</v>
      </c>
      <c r="I185" s="40">
        <f t="shared" si="16"/>
        <v>120.065</v>
      </c>
      <c r="J185" s="40">
        <f t="shared" si="17"/>
        <v>30.176000000000002</v>
      </c>
      <c r="K185" s="40">
        <v>37.24</v>
      </c>
      <c r="L185" s="40">
        <v>76.62</v>
      </c>
      <c r="M185" s="41">
        <v>88.9</v>
      </c>
      <c r="N185" s="40">
        <v>49.036000000000001</v>
      </c>
      <c r="O185" s="40">
        <v>16.100000000000001</v>
      </c>
      <c r="P185" s="40">
        <v>94.06</v>
      </c>
      <c r="Q185" s="40">
        <v>35</v>
      </c>
      <c r="R185" s="105">
        <v>88.9</v>
      </c>
      <c r="S185" s="59">
        <v>120.065</v>
      </c>
    </row>
    <row r="186" spans="1:19" x14ac:dyDescent="0.55000000000000004">
      <c r="A186" s="116">
        <v>131</v>
      </c>
      <c r="B186" s="85">
        <v>5260045</v>
      </c>
      <c r="C186" s="58" t="s">
        <v>178</v>
      </c>
      <c r="D186" s="58" t="s">
        <v>178</v>
      </c>
      <c r="E186" s="85">
        <v>71275</v>
      </c>
      <c r="F186" s="101" t="s">
        <v>353</v>
      </c>
      <c r="G186" s="39">
        <v>1638</v>
      </c>
      <c r="H186" s="40">
        <f t="shared" si="15"/>
        <v>174.94</v>
      </c>
      <c r="I186" s="40">
        <f t="shared" si="16"/>
        <v>1638</v>
      </c>
      <c r="J186" s="40">
        <f t="shared" si="17"/>
        <v>655.20000000000005</v>
      </c>
      <c r="K186" s="40">
        <v>327.60000000000002</v>
      </c>
      <c r="L186" s="40">
        <v>1310.4000000000001</v>
      </c>
      <c r="M186" s="41">
        <v>588</v>
      </c>
      <c r="N186" s="40">
        <v>1064.7</v>
      </c>
      <c r="O186" s="40">
        <v>174.94</v>
      </c>
      <c r="P186" s="40">
        <v>1638</v>
      </c>
      <c r="Q186" s="40">
        <v>640.42999999999995</v>
      </c>
      <c r="R186" s="105">
        <v>588</v>
      </c>
      <c r="S186" s="59">
        <v>559.28</v>
      </c>
    </row>
    <row r="187" spans="1:19" x14ac:dyDescent="0.55000000000000004">
      <c r="A187" s="117"/>
      <c r="B187" s="85"/>
      <c r="C187" s="58"/>
      <c r="D187" s="58" t="s">
        <v>398</v>
      </c>
      <c r="E187" s="85">
        <v>71275</v>
      </c>
      <c r="F187" s="101" t="s">
        <v>360</v>
      </c>
      <c r="G187" s="39">
        <v>505.98</v>
      </c>
      <c r="H187" s="40">
        <f t="shared" si="15"/>
        <v>174.94</v>
      </c>
      <c r="I187" s="40">
        <f t="shared" si="16"/>
        <v>1638</v>
      </c>
      <c r="J187" s="40">
        <f t="shared" si="17"/>
        <v>202.39200000000002</v>
      </c>
      <c r="K187" s="40">
        <v>327.60000000000002</v>
      </c>
      <c r="L187" s="40">
        <v>404.78400000000005</v>
      </c>
      <c r="M187" s="41">
        <v>588</v>
      </c>
      <c r="N187" s="40">
        <v>328.887</v>
      </c>
      <c r="O187" s="40">
        <v>174.94</v>
      </c>
      <c r="P187" s="40">
        <v>1638</v>
      </c>
      <c r="Q187" s="40">
        <v>640.42999999999995</v>
      </c>
      <c r="R187" s="105">
        <v>588</v>
      </c>
      <c r="S187" s="59">
        <v>559.28</v>
      </c>
    </row>
    <row r="188" spans="1:19" x14ac:dyDescent="0.55000000000000004">
      <c r="A188" s="116">
        <v>132</v>
      </c>
      <c r="B188" s="85">
        <v>5081031</v>
      </c>
      <c r="C188" s="58" t="s">
        <v>179</v>
      </c>
      <c r="D188" s="58" t="s">
        <v>179</v>
      </c>
      <c r="E188" s="85">
        <v>73030</v>
      </c>
      <c r="F188" s="101" t="s">
        <v>352</v>
      </c>
      <c r="G188" s="39">
        <v>504.66</v>
      </c>
      <c r="H188" s="40">
        <f t="shared" si="15"/>
        <v>20</v>
      </c>
      <c r="I188" s="40">
        <f t="shared" si="16"/>
        <v>328.02900000000005</v>
      </c>
      <c r="J188" s="40">
        <f t="shared" si="17"/>
        <v>201.86400000000003</v>
      </c>
      <c r="K188" s="40">
        <v>31.47</v>
      </c>
      <c r="L188" s="40">
        <v>76.62</v>
      </c>
      <c r="M188" s="41">
        <v>74.900000000000006</v>
      </c>
      <c r="N188" s="40">
        <v>328.02900000000005</v>
      </c>
      <c r="O188" s="40">
        <v>76.62</v>
      </c>
      <c r="P188" s="40">
        <v>30</v>
      </c>
      <c r="Q188" s="40">
        <v>20</v>
      </c>
      <c r="R188" s="105">
        <v>74.900000000000006</v>
      </c>
      <c r="S188" s="59">
        <v>125.215</v>
      </c>
    </row>
    <row r="189" spans="1:19" x14ac:dyDescent="0.55000000000000004">
      <c r="A189" s="117"/>
      <c r="B189" s="85"/>
      <c r="C189" s="58"/>
      <c r="D189" s="58" t="s">
        <v>398</v>
      </c>
      <c r="E189" s="85">
        <v>73030</v>
      </c>
      <c r="F189" s="101" t="s">
        <v>360</v>
      </c>
      <c r="G189" s="39">
        <v>64.5</v>
      </c>
      <c r="H189" s="40">
        <f t="shared" si="15"/>
        <v>20</v>
      </c>
      <c r="I189" s="40">
        <f t="shared" si="16"/>
        <v>125.215</v>
      </c>
      <c r="J189" s="40">
        <f t="shared" si="17"/>
        <v>25.8</v>
      </c>
      <c r="K189" s="40">
        <v>31.47</v>
      </c>
      <c r="L189" s="40">
        <v>76.62</v>
      </c>
      <c r="M189" s="41">
        <v>74.900000000000006</v>
      </c>
      <c r="N189" s="40">
        <v>41.925000000000004</v>
      </c>
      <c r="O189" s="40">
        <v>76.62</v>
      </c>
      <c r="P189" s="40">
        <v>30</v>
      </c>
      <c r="Q189" s="40">
        <v>20</v>
      </c>
      <c r="R189" s="105">
        <v>74.900000000000006</v>
      </c>
      <c r="S189" s="59">
        <v>125.215</v>
      </c>
    </row>
    <row r="190" spans="1:19" x14ac:dyDescent="0.55000000000000004">
      <c r="A190" s="116">
        <v>133</v>
      </c>
      <c r="B190" s="85">
        <v>5700322</v>
      </c>
      <c r="C190" s="58" t="s">
        <v>172</v>
      </c>
      <c r="D190" s="58" t="s">
        <v>172</v>
      </c>
      <c r="E190" s="85">
        <v>74018</v>
      </c>
      <c r="F190" s="101" t="s">
        <v>352</v>
      </c>
      <c r="G190" s="39">
        <v>399.43</v>
      </c>
      <c r="H190" s="40">
        <f t="shared" si="15"/>
        <v>20.260000000000002</v>
      </c>
      <c r="I190" s="40">
        <f t="shared" si="16"/>
        <v>319.54400000000004</v>
      </c>
      <c r="J190" s="40">
        <f t="shared" si="17"/>
        <v>159.77200000000002</v>
      </c>
      <c r="K190" s="40">
        <v>26.28</v>
      </c>
      <c r="L190" s="40">
        <v>319.54400000000004</v>
      </c>
      <c r="M190" s="41">
        <v>62.300000000000004</v>
      </c>
      <c r="N190" s="40">
        <v>116.52</v>
      </c>
      <c r="O190" s="40">
        <v>76.62</v>
      </c>
      <c r="P190" s="40">
        <v>116.23</v>
      </c>
      <c r="Q190" s="40">
        <v>20.260000000000002</v>
      </c>
      <c r="R190" s="105">
        <v>62.300000000000004</v>
      </c>
      <c r="S190" s="59">
        <v>116.23</v>
      </c>
    </row>
    <row r="191" spans="1:19" x14ac:dyDescent="0.55000000000000004">
      <c r="A191" s="117"/>
      <c r="B191" s="85"/>
      <c r="C191" s="58"/>
      <c r="D191" s="58" t="s">
        <v>398</v>
      </c>
      <c r="E191" s="85">
        <v>74018</v>
      </c>
      <c r="F191" s="101" t="s">
        <v>360</v>
      </c>
      <c r="G191" s="39">
        <v>56</v>
      </c>
      <c r="H191" s="40">
        <f t="shared" si="15"/>
        <v>20.260000000000002</v>
      </c>
      <c r="I191" s="40">
        <f t="shared" si="16"/>
        <v>116.52</v>
      </c>
      <c r="J191" s="40">
        <f t="shared" si="17"/>
        <v>22.400000000000002</v>
      </c>
      <c r="K191" s="40">
        <v>26.28</v>
      </c>
      <c r="L191" s="40">
        <v>44.800000000000004</v>
      </c>
      <c r="M191" s="41">
        <v>62.300000000000004</v>
      </c>
      <c r="N191" s="40">
        <v>116.52</v>
      </c>
      <c r="O191" s="40">
        <v>76.62</v>
      </c>
      <c r="P191" s="40">
        <v>116.23</v>
      </c>
      <c r="Q191" s="40">
        <v>20.260000000000002</v>
      </c>
      <c r="R191" s="105">
        <v>62.300000000000004</v>
      </c>
      <c r="S191" s="59">
        <v>116.23</v>
      </c>
    </row>
    <row r="192" spans="1:19" x14ac:dyDescent="0.55000000000000004">
      <c r="A192" s="116">
        <v>134</v>
      </c>
      <c r="B192" s="85">
        <v>5080055</v>
      </c>
      <c r="C192" s="58" t="s">
        <v>180</v>
      </c>
      <c r="D192" s="58" t="s">
        <v>180</v>
      </c>
      <c r="E192" s="85">
        <v>73630</v>
      </c>
      <c r="F192" s="101" t="s">
        <v>352</v>
      </c>
      <c r="G192" s="39">
        <v>506.96</v>
      </c>
      <c r="H192" s="40">
        <f t="shared" si="15"/>
        <v>29.98</v>
      </c>
      <c r="I192" s="40">
        <f t="shared" si="16"/>
        <v>223.06</v>
      </c>
      <c r="J192" s="40">
        <f t="shared" si="17"/>
        <v>202.78399999999999</v>
      </c>
      <c r="K192" s="40">
        <v>29.98</v>
      </c>
      <c r="L192" s="40">
        <v>76.62</v>
      </c>
      <c r="M192" s="41">
        <v>71.400000000000006</v>
      </c>
      <c r="N192" s="40">
        <v>34.19</v>
      </c>
      <c r="O192" s="40">
        <v>76.62</v>
      </c>
      <c r="P192" s="40">
        <v>63.56</v>
      </c>
      <c r="Q192" s="40">
        <v>35</v>
      </c>
      <c r="R192" s="105">
        <v>71.400000000000006</v>
      </c>
      <c r="S192" s="59">
        <v>223.06</v>
      </c>
    </row>
    <row r="193" spans="1:19" x14ac:dyDescent="0.55000000000000004">
      <c r="A193" s="117"/>
      <c r="B193" s="85"/>
      <c r="C193" s="58"/>
      <c r="D193" s="58" t="s">
        <v>398</v>
      </c>
      <c r="E193" s="85">
        <v>73630</v>
      </c>
      <c r="F193" s="101" t="s">
        <v>360</v>
      </c>
      <c r="G193" s="39">
        <v>63.18</v>
      </c>
      <c r="H193" s="40">
        <f t="shared" si="15"/>
        <v>25.272000000000002</v>
      </c>
      <c r="I193" s="40">
        <f t="shared" si="16"/>
        <v>223.06</v>
      </c>
      <c r="J193" s="40">
        <f t="shared" si="17"/>
        <v>25.272000000000002</v>
      </c>
      <c r="K193" s="40">
        <v>29.98</v>
      </c>
      <c r="L193" s="40">
        <v>76.62</v>
      </c>
      <c r="M193" s="41">
        <v>71.400000000000006</v>
      </c>
      <c r="N193" s="40">
        <v>34.19</v>
      </c>
      <c r="O193" s="40">
        <v>76.62</v>
      </c>
      <c r="P193" s="40">
        <v>63.56</v>
      </c>
      <c r="Q193" s="40">
        <v>35</v>
      </c>
      <c r="R193" s="105">
        <v>71.400000000000006</v>
      </c>
      <c r="S193" s="59">
        <v>223.06</v>
      </c>
    </row>
    <row r="194" spans="1:19" x14ac:dyDescent="0.55000000000000004">
      <c r="A194" s="116">
        <v>135</v>
      </c>
      <c r="B194" s="85">
        <v>5081048</v>
      </c>
      <c r="C194" s="58" t="s">
        <v>181</v>
      </c>
      <c r="D194" s="58" t="s">
        <v>181</v>
      </c>
      <c r="E194" s="85">
        <v>73562</v>
      </c>
      <c r="F194" s="101" t="s">
        <v>352</v>
      </c>
      <c r="G194" s="39">
        <v>470.32</v>
      </c>
      <c r="H194" s="40">
        <f t="shared" si="15"/>
        <v>16.100000000000001</v>
      </c>
      <c r="I194" s="40">
        <f t="shared" si="16"/>
        <v>305.70800000000003</v>
      </c>
      <c r="J194" s="40">
        <f t="shared" si="17"/>
        <v>188.12800000000001</v>
      </c>
      <c r="K194" s="40">
        <v>37.24</v>
      </c>
      <c r="L194" s="40">
        <v>76.62</v>
      </c>
      <c r="M194" s="41">
        <v>88.9</v>
      </c>
      <c r="N194" s="40">
        <v>305.70800000000003</v>
      </c>
      <c r="O194" s="40">
        <v>16.100000000000001</v>
      </c>
      <c r="P194" s="40">
        <v>94.06</v>
      </c>
      <c r="Q194" s="40">
        <v>35</v>
      </c>
      <c r="R194" s="105">
        <v>88.9</v>
      </c>
      <c r="S194" s="59">
        <v>120.065</v>
      </c>
    </row>
    <row r="195" spans="1:19" x14ac:dyDescent="0.55000000000000004">
      <c r="A195" s="117"/>
      <c r="B195" s="85"/>
      <c r="C195" s="58"/>
      <c r="D195" s="58" t="s">
        <v>398</v>
      </c>
      <c r="E195" s="85">
        <v>73562</v>
      </c>
      <c r="F195" s="101" t="s">
        <v>360</v>
      </c>
      <c r="G195" s="39">
        <v>75.44</v>
      </c>
      <c r="H195" s="40">
        <f t="shared" si="15"/>
        <v>16.100000000000001</v>
      </c>
      <c r="I195" s="40">
        <f t="shared" si="16"/>
        <v>120.065</v>
      </c>
      <c r="J195" s="40">
        <f t="shared" si="17"/>
        <v>30.176000000000002</v>
      </c>
      <c r="K195" s="40">
        <v>37.24</v>
      </c>
      <c r="L195" s="40">
        <v>76.62</v>
      </c>
      <c r="M195" s="41">
        <v>88.9</v>
      </c>
      <c r="N195" s="40">
        <v>49.036000000000001</v>
      </c>
      <c r="O195" s="40">
        <v>16.100000000000001</v>
      </c>
      <c r="P195" s="40">
        <v>94.06</v>
      </c>
      <c r="Q195" s="40">
        <v>35</v>
      </c>
      <c r="R195" s="105">
        <v>88.9</v>
      </c>
      <c r="S195" s="59">
        <v>120.065</v>
      </c>
    </row>
    <row r="196" spans="1:19" x14ac:dyDescent="0.55000000000000004">
      <c r="A196" s="116">
        <v>136</v>
      </c>
      <c r="B196" s="85">
        <v>5080119</v>
      </c>
      <c r="C196" s="58" t="s">
        <v>182</v>
      </c>
      <c r="D196" s="58" t="s">
        <v>182</v>
      </c>
      <c r="E196" s="85">
        <v>73030</v>
      </c>
      <c r="F196" s="101" t="s">
        <v>352</v>
      </c>
      <c r="G196" s="39">
        <v>504.66</v>
      </c>
      <c r="H196" s="40">
        <f t="shared" si="15"/>
        <v>20</v>
      </c>
      <c r="I196" s="40">
        <f t="shared" si="16"/>
        <v>328.02900000000005</v>
      </c>
      <c r="J196" s="40">
        <f t="shared" si="17"/>
        <v>201.86400000000003</v>
      </c>
      <c r="K196" s="40">
        <v>31.47</v>
      </c>
      <c r="L196" s="40">
        <v>76.62</v>
      </c>
      <c r="M196" s="41">
        <v>74.900000000000006</v>
      </c>
      <c r="N196" s="40">
        <v>328.02900000000005</v>
      </c>
      <c r="O196" s="40">
        <v>76.62</v>
      </c>
      <c r="P196" s="40">
        <v>30</v>
      </c>
      <c r="Q196" s="40">
        <v>20</v>
      </c>
      <c r="R196" s="105">
        <v>74.900000000000006</v>
      </c>
      <c r="S196" s="59">
        <v>125.215</v>
      </c>
    </row>
    <row r="197" spans="1:19" x14ac:dyDescent="0.55000000000000004">
      <c r="A197" s="117"/>
      <c r="B197" s="85"/>
      <c r="C197" s="58"/>
      <c r="D197" s="58" t="s">
        <v>398</v>
      </c>
      <c r="E197" s="85">
        <v>73030</v>
      </c>
      <c r="F197" s="101" t="s">
        <v>360</v>
      </c>
      <c r="G197" s="39">
        <v>64.5</v>
      </c>
      <c r="H197" s="40">
        <f t="shared" si="15"/>
        <v>20</v>
      </c>
      <c r="I197" s="40">
        <f t="shared" si="16"/>
        <v>125.215</v>
      </c>
      <c r="J197" s="40">
        <f t="shared" si="17"/>
        <v>25.8</v>
      </c>
      <c r="K197" s="40">
        <v>31.47</v>
      </c>
      <c r="L197" s="40">
        <v>76.62</v>
      </c>
      <c r="M197" s="41">
        <v>74.900000000000006</v>
      </c>
      <c r="N197" s="40">
        <v>41.925000000000004</v>
      </c>
      <c r="O197" s="40">
        <v>76.62</v>
      </c>
      <c r="P197" s="40">
        <v>30</v>
      </c>
      <c r="Q197" s="40">
        <v>20</v>
      </c>
      <c r="R197" s="105">
        <v>74.900000000000006</v>
      </c>
      <c r="S197" s="59">
        <v>125.215</v>
      </c>
    </row>
    <row r="198" spans="1:19" x14ac:dyDescent="0.55000000000000004">
      <c r="A198" s="72">
        <v>137</v>
      </c>
      <c r="B198" s="85">
        <v>5190058</v>
      </c>
      <c r="C198" s="58" t="s">
        <v>183</v>
      </c>
      <c r="D198" s="58" t="s">
        <v>183</v>
      </c>
      <c r="E198" s="85">
        <v>93306</v>
      </c>
      <c r="F198" s="101" t="s">
        <v>356</v>
      </c>
      <c r="G198" s="39">
        <v>1644.9</v>
      </c>
      <c r="H198" s="40">
        <f t="shared" si="15"/>
        <v>260.80919999999998</v>
      </c>
      <c r="I198" s="40">
        <f t="shared" si="16"/>
        <v>1644.9</v>
      </c>
      <c r="J198" s="40">
        <f t="shared" si="17"/>
        <v>657.96</v>
      </c>
      <c r="K198" s="40">
        <v>328.98</v>
      </c>
      <c r="L198" s="40">
        <v>1315.92</v>
      </c>
      <c r="M198" s="41">
        <v>260.80919999999998</v>
      </c>
      <c r="N198" s="40">
        <v>1069.1850000000002</v>
      </c>
      <c r="O198" s="40">
        <v>692.49</v>
      </c>
      <c r="P198" s="40">
        <v>692.49</v>
      </c>
      <c r="Q198" s="40">
        <v>1644.9</v>
      </c>
      <c r="R198" s="105">
        <v>260.80919999999998</v>
      </c>
      <c r="S198" s="59">
        <v>866</v>
      </c>
    </row>
    <row r="199" spans="1:19" x14ac:dyDescent="0.55000000000000004">
      <c r="A199" s="72">
        <v>138</v>
      </c>
      <c r="B199" s="85">
        <v>4060264</v>
      </c>
      <c r="C199" s="58" t="s">
        <v>184</v>
      </c>
      <c r="D199" s="58" t="s">
        <v>184</v>
      </c>
      <c r="E199" s="85">
        <v>86140</v>
      </c>
      <c r="F199" s="101" t="s">
        <v>349</v>
      </c>
      <c r="G199" s="39">
        <v>99.66</v>
      </c>
      <c r="H199" s="40">
        <f t="shared" si="15"/>
        <v>5.18</v>
      </c>
      <c r="I199" s="40">
        <f t="shared" si="16"/>
        <v>64.778999999999996</v>
      </c>
      <c r="J199" s="40">
        <f t="shared" si="17"/>
        <v>39.864000000000004</v>
      </c>
      <c r="K199" s="40">
        <v>5.18</v>
      </c>
      <c r="L199" s="40">
        <v>5.91</v>
      </c>
      <c r="M199" s="41"/>
      <c r="N199" s="40">
        <v>64.778999999999996</v>
      </c>
      <c r="O199" s="40">
        <v>5.91</v>
      </c>
      <c r="P199" s="40">
        <v>7.83</v>
      </c>
      <c r="Q199" s="40">
        <v>5.18</v>
      </c>
      <c r="R199" s="105"/>
      <c r="S199" s="59">
        <v>43.85</v>
      </c>
    </row>
    <row r="200" spans="1:19" x14ac:dyDescent="0.55000000000000004">
      <c r="A200" s="116">
        <v>139</v>
      </c>
      <c r="B200" s="85">
        <v>5700544</v>
      </c>
      <c r="C200" s="58" t="s">
        <v>174</v>
      </c>
      <c r="D200" s="58" t="s">
        <v>174</v>
      </c>
      <c r="E200" s="85">
        <v>73610</v>
      </c>
      <c r="F200" s="101" t="s">
        <v>352</v>
      </c>
      <c r="G200" s="39">
        <v>505</v>
      </c>
      <c r="H200" s="40">
        <f t="shared" si="15"/>
        <v>32.58</v>
      </c>
      <c r="I200" s="40">
        <f t="shared" si="16"/>
        <v>404</v>
      </c>
      <c r="J200" s="40">
        <f t="shared" si="17"/>
        <v>202</v>
      </c>
      <c r="K200" s="40">
        <v>32.58</v>
      </c>
      <c r="L200" s="40">
        <v>404</v>
      </c>
      <c r="M200" s="41">
        <v>77.7</v>
      </c>
      <c r="N200" s="40">
        <v>328.25</v>
      </c>
      <c r="O200" s="40">
        <v>76.62</v>
      </c>
      <c r="P200" s="40">
        <v>126.42</v>
      </c>
      <c r="Q200" s="40">
        <v>49.255000000000003</v>
      </c>
      <c r="R200" s="105">
        <v>77.7</v>
      </c>
      <c r="S200" s="59">
        <v>125.94</v>
      </c>
    </row>
    <row r="201" spans="1:19" x14ac:dyDescent="0.55000000000000004">
      <c r="A201" s="117"/>
      <c r="B201" s="85"/>
      <c r="C201" s="58"/>
      <c r="D201" s="58" t="s">
        <v>398</v>
      </c>
      <c r="E201" s="85">
        <v>73610</v>
      </c>
      <c r="F201" s="101" t="s">
        <v>360</v>
      </c>
      <c r="G201" s="39">
        <v>67.459999999999994</v>
      </c>
      <c r="H201" s="40">
        <f t="shared" si="15"/>
        <v>26.983999999999998</v>
      </c>
      <c r="I201" s="40">
        <f t="shared" si="16"/>
        <v>126.42</v>
      </c>
      <c r="J201" s="40">
        <f t="shared" si="17"/>
        <v>26.983999999999998</v>
      </c>
      <c r="K201" s="40">
        <v>32.58</v>
      </c>
      <c r="L201" s="40">
        <v>53.967999999999996</v>
      </c>
      <c r="M201" s="41">
        <v>77.7</v>
      </c>
      <c r="N201" s="40">
        <v>43.848999999999997</v>
      </c>
      <c r="O201" s="40">
        <v>76.62</v>
      </c>
      <c r="P201" s="40">
        <v>126.42</v>
      </c>
      <c r="Q201" s="40">
        <v>49.255000000000003</v>
      </c>
      <c r="R201" s="105">
        <v>77.7</v>
      </c>
      <c r="S201" s="59">
        <v>125.94</v>
      </c>
    </row>
    <row r="202" spans="1:19" x14ac:dyDescent="0.55000000000000004">
      <c r="A202" s="116">
        <v>140</v>
      </c>
      <c r="B202" s="85">
        <v>5700534</v>
      </c>
      <c r="C202" s="58" t="s">
        <v>168</v>
      </c>
      <c r="D202" s="58" t="s">
        <v>168</v>
      </c>
      <c r="E202" s="85">
        <v>73130</v>
      </c>
      <c r="F202" s="101" t="s">
        <v>352</v>
      </c>
      <c r="G202" s="39">
        <v>944.03</v>
      </c>
      <c r="H202" s="40">
        <f t="shared" si="15"/>
        <v>33.44</v>
      </c>
      <c r="I202" s="40">
        <f t="shared" si="16"/>
        <v>755.22400000000005</v>
      </c>
      <c r="J202" s="40">
        <f t="shared" si="17"/>
        <v>377.61200000000002</v>
      </c>
      <c r="K202" s="40">
        <v>33.44</v>
      </c>
      <c r="L202" s="40">
        <v>755.22400000000005</v>
      </c>
      <c r="M202" s="41">
        <v>79.8</v>
      </c>
      <c r="N202" s="40">
        <v>613.61950000000002</v>
      </c>
      <c r="O202" s="40">
        <v>111.1</v>
      </c>
      <c r="P202" s="40">
        <v>213.78</v>
      </c>
      <c r="Q202" s="40">
        <v>255.435</v>
      </c>
      <c r="R202" s="105">
        <v>79.8</v>
      </c>
      <c r="S202" s="59">
        <v>213.78</v>
      </c>
    </row>
    <row r="203" spans="1:19" x14ac:dyDescent="0.55000000000000004">
      <c r="A203" s="117"/>
      <c r="B203" s="85"/>
      <c r="C203" s="58"/>
      <c r="D203" s="58" t="s">
        <v>398</v>
      </c>
      <c r="E203" s="85">
        <v>73130</v>
      </c>
      <c r="F203" s="101" t="s">
        <v>360</v>
      </c>
      <c r="G203" s="39">
        <v>69.28</v>
      </c>
      <c r="H203" s="40">
        <f t="shared" si="15"/>
        <v>27.712000000000003</v>
      </c>
      <c r="I203" s="40">
        <f t="shared" si="16"/>
        <v>255.435</v>
      </c>
      <c r="J203" s="40">
        <f t="shared" si="17"/>
        <v>27.712000000000003</v>
      </c>
      <c r="K203" s="40">
        <v>33.44</v>
      </c>
      <c r="L203" s="40">
        <v>55.424000000000007</v>
      </c>
      <c r="M203" s="41">
        <v>79.8</v>
      </c>
      <c r="N203" s="40">
        <v>45.032000000000004</v>
      </c>
      <c r="O203" s="40">
        <v>111.1</v>
      </c>
      <c r="P203" s="40">
        <v>213.78</v>
      </c>
      <c r="Q203" s="40">
        <v>255.435</v>
      </c>
      <c r="R203" s="105">
        <v>79.8</v>
      </c>
      <c r="S203" s="59">
        <v>213.78</v>
      </c>
    </row>
    <row r="204" spans="1:19" x14ac:dyDescent="0.55000000000000004">
      <c r="A204" s="116">
        <v>141</v>
      </c>
      <c r="B204" s="85">
        <v>5081037</v>
      </c>
      <c r="C204" s="58" t="s">
        <v>185</v>
      </c>
      <c r="D204" s="58" t="s">
        <v>185</v>
      </c>
      <c r="E204" s="85">
        <v>73110</v>
      </c>
      <c r="F204" s="101" t="s">
        <v>352</v>
      </c>
      <c r="G204" s="39">
        <v>440.16</v>
      </c>
      <c r="H204" s="40">
        <f t="shared" si="15"/>
        <v>37.479999999999997</v>
      </c>
      <c r="I204" s="40">
        <f t="shared" si="16"/>
        <v>286.10400000000004</v>
      </c>
      <c r="J204" s="40">
        <f t="shared" si="17"/>
        <v>176.06400000000002</v>
      </c>
      <c r="K204" s="40">
        <v>37.479999999999997</v>
      </c>
      <c r="L204" s="40">
        <v>76.62</v>
      </c>
      <c r="M204" s="41">
        <v>89.600000000000009</v>
      </c>
      <c r="N204" s="40">
        <v>286.10400000000004</v>
      </c>
      <c r="O204" s="40">
        <v>76.62</v>
      </c>
      <c r="P204" s="40">
        <v>193.67</v>
      </c>
      <c r="Q204" s="40">
        <v>141.31</v>
      </c>
      <c r="R204" s="105">
        <v>89.600000000000009</v>
      </c>
      <c r="S204" s="59">
        <v>193.67</v>
      </c>
    </row>
    <row r="205" spans="1:19" x14ac:dyDescent="0.55000000000000004">
      <c r="A205" s="117"/>
      <c r="B205" s="85"/>
      <c r="C205" s="58"/>
      <c r="D205" s="58" t="s">
        <v>398</v>
      </c>
      <c r="E205" s="85">
        <v>73110</v>
      </c>
      <c r="F205" s="101" t="s">
        <v>360</v>
      </c>
      <c r="G205" s="39">
        <v>76.56</v>
      </c>
      <c r="H205" s="40">
        <f t="shared" si="15"/>
        <v>30.624000000000002</v>
      </c>
      <c r="I205" s="40">
        <f t="shared" si="16"/>
        <v>193.67</v>
      </c>
      <c r="J205" s="40">
        <f t="shared" si="17"/>
        <v>30.624000000000002</v>
      </c>
      <c r="K205" s="40">
        <v>37.479999999999997</v>
      </c>
      <c r="L205" s="40">
        <v>76.62</v>
      </c>
      <c r="M205" s="41">
        <v>89.600000000000009</v>
      </c>
      <c r="N205" s="40">
        <v>49.764000000000003</v>
      </c>
      <c r="O205" s="40">
        <v>76.62</v>
      </c>
      <c r="P205" s="40">
        <v>193.67</v>
      </c>
      <c r="Q205" s="40">
        <v>141.31</v>
      </c>
      <c r="R205" s="105">
        <v>89.600000000000009</v>
      </c>
      <c r="S205" s="59">
        <v>193.67</v>
      </c>
    </row>
    <row r="206" spans="1:19" x14ac:dyDescent="0.55000000000000004">
      <c r="A206" s="116">
        <v>142</v>
      </c>
      <c r="B206" s="85">
        <v>5080007</v>
      </c>
      <c r="C206" s="58" t="s">
        <v>186</v>
      </c>
      <c r="D206" s="58" t="s">
        <v>186</v>
      </c>
      <c r="E206" s="85">
        <v>73610</v>
      </c>
      <c r="F206" s="101" t="s">
        <v>352</v>
      </c>
      <c r="G206" s="39">
        <v>505</v>
      </c>
      <c r="H206" s="40">
        <f t="shared" si="15"/>
        <v>32.58</v>
      </c>
      <c r="I206" s="40">
        <f t="shared" si="16"/>
        <v>404</v>
      </c>
      <c r="J206" s="40">
        <f t="shared" si="17"/>
        <v>202</v>
      </c>
      <c r="K206" s="40">
        <v>32.58</v>
      </c>
      <c r="L206" s="40">
        <v>404</v>
      </c>
      <c r="M206" s="41">
        <v>77.7</v>
      </c>
      <c r="N206" s="40">
        <v>328.25</v>
      </c>
      <c r="O206" s="40">
        <v>76.62</v>
      </c>
      <c r="P206" s="40">
        <v>126.42</v>
      </c>
      <c r="Q206" s="40">
        <v>49.255000000000003</v>
      </c>
      <c r="R206" s="105">
        <v>77.7</v>
      </c>
      <c r="S206" s="59">
        <v>125.94</v>
      </c>
    </row>
    <row r="207" spans="1:19" x14ac:dyDescent="0.55000000000000004">
      <c r="A207" s="117"/>
      <c r="B207" s="85"/>
      <c r="C207" s="58"/>
      <c r="D207" s="58" t="s">
        <v>398</v>
      </c>
      <c r="E207" s="85">
        <v>73610</v>
      </c>
      <c r="F207" s="101" t="s">
        <v>360</v>
      </c>
      <c r="G207" s="39">
        <v>67.459999999999994</v>
      </c>
      <c r="H207" s="40">
        <f t="shared" ref="H207:H270" si="18">MIN(J207:S207)</f>
        <v>26.983999999999998</v>
      </c>
      <c r="I207" s="40">
        <f t="shared" ref="I207:I270" si="19">MAX(J207:S207)</f>
        <v>126.42</v>
      </c>
      <c r="J207" s="40">
        <f t="shared" si="17"/>
        <v>26.983999999999998</v>
      </c>
      <c r="K207" s="40">
        <v>32.58</v>
      </c>
      <c r="L207" s="40">
        <v>53.967999999999996</v>
      </c>
      <c r="M207" s="41">
        <v>77.7</v>
      </c>
      <c r="N207" s="40">
        <v>43.848999999999997</v>
      </c>
      <c r="O207" s="40">
        <v>76.62</v>
      </c>
      <c r="P207" s="40">
        <v>126.42</v>
      </c>
      <c r="Q207" s="40">
        <v>49.255000000000003</v>
      </c>
      <c r="R207" s="105">
        <v>77.7</v>
      </c>
      <c r="S207" s="59">
        <v>125.94</v>
      </c>
    </row>
    <row r="208" spans="1:19" x14ac:dyDescent="0.55000000000000004">
      <c r="A208" s="72">
        <v>143</v>
      </c>
      <c r="B208" s="85">
        <v>5702039</v>
      </c>
      <c r="C208" s="58" t="s">
        <v>178</v>
      </c>
      <c r="D208" s="58" t="s">
        <v>178</v>
      </c>
      <c r="E208" s="85">
        <v>71275</v>
      </c>
      <c r="F208" s="101" t="s">
        <v>353</v>
      </c>
      <c r="G208" s="39">
        <v>1638</v>
      </c>
      <c r="H208" s="40">
        <f t="shared" si="18"/>
        <v>174.94</v>
      </c>
      <c r="I208" s="40">
        <f t="shared" si="19"/>
        <v>1638</v>
      </c>
      <c r="J208" s="40">
        <f t="shared" si="17"/>
        <v>655.20000000000005</v>
      </c>
      <c r="K208" s="40">
        <v>327.60000000000002</v>
      </c>
      <c r="L208" s="40">
        <v>1310.4000000000001</v>
      </c>
      <c r="M208" s="41">
        <v>588</v>
      </c>
      <c r="N208" s="40">
        <v>1064.7</v>
      </c>
      <c r="O208" s="40">
        <v>174.94</v>
      </c>
      <c r="P208" s="40">
        <v>1638</v>
      </c>
      <c r="Q208" s="40">
        <v>640.42999999999995</v>
      </c>
      <c r="R208" s="105">
        <v>588</v>
      </c>
      <c r="S208" s="59">
        <v>559.28</v>
      </c>
    </row>
    <row r="209" spans="1:19" x14ac:dyDescent="0.55000000000000004">
      <c r="A209" s="72">
        <v>144</v>
      </c>
      <c r="B209" s="85">
        <v>4060648</v>
      </c>
      <c r="C209" s="58" t="s">
        <v>187</v>
      </c>
      <c r="D209" s="58" t="s">
        <v>187</v>
      </c>
      <c r="E209" s="85">
        <v>82270</v>
      </c>
      <c r="F209" s="101" t="s">
        <v>349</v>
      </c>
      <c r="G209" s="39">
        <v>38.9</v>
      </c>
      <c r="H209" s="40">
        <f t="shared" si="18"/>
        <v>4.38</v>
      </c>
      <c r="I209" s="40">
        <f t="shared" si="19"/>
        <v>25.285</v>
      </c>
      <c r="J209" s="40">
        <f t="shared" si="17"/>
        <v>15.56</v>
      </c>
      <c r="K209" s="40">
        <v>4.38</v>
      </c>
      <c r="L209" s="40">
        <v>4.99</v>
      </c>
      <c r="M209" s="41"/>
      <c r="N209" s="40">
        <v>25.285</v>
      </c>
      <c r="O209" s="40">
        <v>4.6399999999999997</v>
      </c>
      <c r="P209" s="40">
        <v>16.78</v>
      </c>
      <c r="Q209" s="40">
        <v>4.6849999999999996</v>
      </c>
      <c r="R209" s="105"/>
      <c r="S209" s="59">
        <v>4.38</v>
      </c>
    </row>
    <row r="210" spans="1:19" x14ac:dyDescent="0.55000000000000004">
      <c r="A210" s="72">
        <v>145</v>
      </c>
      <c r="B210" s="85">
        <v>800017</v>
      </c>
      <c r="C210" s="58" t="s">
        <v>143</v>
      </c>
      <c r="D210" s="58" t="s">
        <v>143</v>
      </c>
      <c r="E210" s="85">
        <v>96366</v>
      </c>
      <c r="F210" s="101" t="s">
        <v>354</v>
      </c>
      <c r="G210" s="39">
        <v>2608.08</v>
      </c>
      <c r="H210" s="40">
        <f t="shared" si="18"/>
        <v>19.190000000000001</v>
      </c>
      <c r="I210" s="40">
        <f t="shared" si="19"/>
        <v>2086.4639999999999</v>
      </c>
      <c r="J210" s="40">
        <f t="shared" si="17"/>
        <v>1043.232</v>
      </c>
      <c r="K210" s="40">
        <v>19.190000000000001</v>
      </c>
      <c r="L210" s="40">
        <v>2086.4639999999999</v>
      </c>
      <c r="M210" s="41">
        <v>28.339200000000002</v>
      </c>
      <c r="N210" s="40">
        <v>1695.252</v>
      </c>
      <c r="O210" s="40">
        <v>49.28</v>
      </c>
      <c r="P210" s="40">
        <v>115.77</v>
      </c>
      <c r="Q210" s="40">
        <v>80.459999999999994</v>
      </c>
      <c r="R210" s="105">
        <v>28.339200000000002</v>
      </c>
      <c r="S210" s="59">
        <v>430.33499999999998</v>
      </c>
    </row>
    <row r="211" spans="1:19" x14ac:dyDescent="0.55000000000000004">
      <c r="A211" s="72">
        <v>146</v>
      </c>
      <c r="B211" s="85">
        <v>5702020</v>
      </c>
      <c r="C211" s="58" t="s">
        <v>176</v>
      </c>
      <c r="D211" s="58" t="s">
        <v>176</v>
      </c>
      <c r="E211" s="85">
        <v>72131</v>
      </c>
      <c r="F211" s="101" t="s">
        <v>353</v>
      </c>
      <c r="G211" s="39">
        <v>2430.86</v>
      </c>
      <c r="H211" s="40">
        <f t="shared" si="18"/>
        <v>107.6</v>
      </c>
      <c r="I211" s="40">
        <f t="shared" si="19"/>
        <v>1944.6880000000001</v>
      </c>
      <c r="J211" s="40">
        <f t="shared" si="17"/>
        <v>972.34400000000005</v>
      </c>
      <c r="K211" s="40">
        <v>116</v>
      </c>
      <c r="L211" s="40">
        <v>1944.6880000000001</v>
      </c>
      <c r="M211" s="41">
        <v>272.3</v>
      </c>
      <c r="N211" s="40">
        <v>1580.0590000000002</v>
      </c>
      <c r="O211" s="40">
        <v>107.6</v>
      </c>
      <c r="P211" s="40">
        <v>215</v>
      </c>
      <c r="Q211" s="40">
        <v>215</v>
      </c>
      <c r="R211" s="105">
        <v>272.3</v>
      </c>
      <c r="S211" s="59">
        <v>926.2</v>
      </c>
    </row>
    <row r="212" spans="1:19" x14ac:dyDescent="0.55000000000000004">
      <c r="A212" s="116">
        <v>147</v>
      </c>
      <c r="B212" s="85">
        <v>5081043</v>
      </c>
      <c r="C212" s="58" t="s">
        <v>188</v>
      </c>
      <c r="D212" s="58" t="s">
        <v>188</v>
      </c>
      <c r="E212" s="85">
        <v>73502</v>
      </c>
      <c r="F212" s="101" t="s">
        <v>352</v>
      </c>
      <c r="G212" s="39">
        <v>491.68</v>
      </c>
      <c r="H212" s="40">
        <f t="shared" si="18"/>
        <v>42.86</v>
      </c>
      <c r="I212" s="40">
        <f t="shared" si="19"/>
        <v>491.68</v>
      </c>
      <c r="J212" s="40">
        <f t="shared" si="17"/>
        <v>196.67200000000003</v>
      </c>
      <c r="K212" s="40">
        <v>42.86</v>
      </c>
      <c r="L212" s="40">
        <v>127.66</v>
      </c>
      <c r="M212" s="41">
        <v>102.2</v>
      </c>
      <c r="N212" s="40">
        <v>491.68</v>
      </c>
      <c r="O212" s="40">
        <v>76.62</v>
      </c>
      <c r="P212" s="40">
        <v>173.5</v>
      </c>
      <c r="Q212" s="40">
        <v>80.510000000000005</v>
      </c>
      <c r="R212" s="105">
        <v>102.2</v>
      </c>
      <c r="S212" s="59">
        <v>127.66</v>
      </c>
    </row>
    <row r="213" spans="1:19" x14ac:dyDescent="0.55000000000000004">
      <c r="A213" s="117"/>
      <c r="B213" s="85"/>
      <c r="C213" s="58"/>
      <c r="D213" s="58" t="s">
        <v>398</v>
      </c>
      <c r="E213" s="85">
        <v>73502</v>
      </c>
      <c r="F213" s="101" t="s">
        <v>360</v>
      </c>
      <c r="G213" s="39">
        <v>88.6</v>
      </c>
      <c r="H213" s="40">
        <f t="shared" si="18"/>
        <v>35.44</v>
      </c>
      <c r="I213" s="40">
        <f t="shared" si="19"/>
        <v>491.68</v>
      </c>
      <c r="J213" s="40">
        <f t="shared" si="17"/>
        <v>35.44</v>
      </c>
      <c r="K213" s="40">
        <v>42.86</v>
      </c>
      <c r="L213" s="40">
        <v>127.66</v>
      </c>
      <c r="M213" s="41">
        <v>102.2</v>
      </c>
      <c r="N213" s="40">
        <v>491.68</v>
      </c>
      <c r="O213" s="40">
        <v>76.62</v>
      </c>
      <c r="P213" s="40">
        <v>173.5</v>
      </c>
      <c r="Q213" s="40">
        <v>80.510000000000005</v>
      </c>
      <c r="R213" s="105">
        <v>102.2</v>
      </c>
      <c r="S213" s="59">
        <v>127.66</v>
      </c>
    </row>
    <row r="214" spans="1:19" x14ac:dyDescent="0.55000000000000004">
      <c r="A214" s="116">
        <v>148</v>
      </c>
      <c r="B214" s="85">
        <v>5700526</v>
      </c>
      <c r="C214" s="58" t="s">
        <v>179</v>
      </c>
      <c r="D214" s="58" t="s">
        <v>179</v>
      </c>
      <c r="E214" s="85">
        <v>73030</v>
      </c>
      <c r="F214" s="101" t="s">
        <v>352</v>
      </c>
      <c r="G214" s="39">
        <v>504.66</v>
      </c>
      <c r="H214" s="40">
        <f t="shared" si="18"/>
        <v>20</v>
      </c>
      <c r="I214" s="40">
        <f t="shared" si="19"/>
        <v>328.02900000000005</v>
      </c>
      <c r="J214" s="40">
        <f t="shared" si="17"/>
        <v>201.86400000000003</v>
      </c>
      <c r="K214" s="40">
        <v>31.47</v>
      </c>
      <c r="L214" s="40">
        <v>76.62</v>
      </c>
      <c r="M214" s="41">
        <v>74.900000000000006</v>
      </c>
      <c r="N214" s="40">
        <v>328.02900000000005</v>
      </c>
      <c r="O214" s="40">
        <v>76.62</v>
      </c>
      <c r="P214" s="40">
        <v>30</v>
      </c>
      <c r="Q214" s="40">
        <v>20</v>
      </c>
      <c r="R214" s="105">
        <v>74.900000000000006</v>
      </c>
      <c r="S214" s="59">
        <v>125.215</v>
      </c>
    </row>
    <row r="215" spans="1:19" x14ac:dyDescent="0.55000000000000004">
      <c r="A215" s="117"/>
      <c r="B215" s="85"/>
      <c r="C215" s="58"/>
      <c r="D215" s="58" t="s">
        <v>398</v>
      </c>
      <c r="E215" s="85">
        <v>73030</v>
      </c>
      <c r="F215" s="101" t="s">
        <v>360</v>
      </c>
      <c r="G215" s="39">
        <v>64.5</v>
      </c>
      <c r="H215" s="40">
        <f t="shared" si="18"/>
        <v>20</v>
      </c>
      <c r="I215" s="40">
        <f t="shared" si="19"/>
        <v>125.215</v>
      </c>
      <c r="J215" s="40">
        <f t="shared" si="17"/>
        <v>25.8</v>
      </c>
      <c r="K215" s="40">
        <v>31.47</v>
      </c>
      <c r="L215" s="40">
        <v>76.62</v>
      </c>
      <c r="M215" s="41">
        <v>74.900000000000006</v>
      </c>
      <c r="N215" s="40">
        <v>41.925000000000004</v>
      </c>
      <c r="O215" s="40">
        <v>76.62</v>
      </c>
      <c r="P215" s="40">
        <v>30</v>
      </c>
      <c r="Q215" s="40">
        <v>20</v>
      </c>
      <c r="R215" s="105">
        <v>74.900000000000006</v>
      </c>
      <c r="S215" s="59">
        <v>125.215</v>
      </c>
    </row>
    <row r="216" spans="1:19" x14ac:dyDescent="0.55000000000000004">
      <c r="A216" s="116">
        <v>149</v>
      </c>
      <c r="B216" s="85">
        <v>5700532</v>
      </c>
      <c r="C216" s="58" t="s">
        <v>185</v>
      </c>
      <c r="D216" s="58" t="s">
        <v>185</v>
      </c>
      <c r="E216" s="85">
        <v>73110</v>
      </c>
      <c r="F216" s="101" t="s">
        <v>352</v>
      </c>
      <c r="G216" s="39">
        <v>440.16</v>
      </c>
      <c r="H216" s="40">
        <f t="shared" si="18"/>
        <v>37.479999999999997</v>
      </c>
      <c r="I216" s="40">
        <f t="shared" si="19"/>
        <v>286.10400000000004</v>
      </c>
      <c r="J216" s="40">
        <f t="shared" si="17"/>
        <v>176.06400000000002</v>
      </c>
      <c r="K216" s="40">
        <v>37.479999999999997</v>
      </c>
      <c r="L216" s="40">
        <v>76.62</v>
      </c>
      <c r="M216" s="41">
        <v>89.600000000000009</v>
      </c>
      <c r="N216" s="40">
        <v>286.10400000000004</v>
      </c>
      <c r="O216" s="40">
        <v>76.62</v>
      </c>
      <c r="P216" s="40">
        <v>193.67</v>
      </c>
      <c r="Q216" s="40">
        <v>141.31</v>
      </c>
      <c r="R216" s="105">
        <v>89.600000000000009</v>
      </c>
      <c r="S216" s="59">
        <v>193.67</v>
      </c>
    </row>
    <row r="217" spans="1:19" x14ac:dyDescent="0.55000000000000004">
      <c r="A217" s="117"/>
      <c r="B217" s="85"/>
      <c r="C217" s="58"/>
      <c r="D217" s="58" t="s">
        <v>398</v>
      </c>
      <c r="E217" s="85">
        <v>73110</v>
      </c>
      <c r="F217" s="101" t="s">
        <v>360</v>
      </c>
      <c r="G217" s="39">
        <v>76.56</v>
      </c>
      <c r="H217" s="40">
        <f t="shared" si="18"/>
        <v>30.624000000000002</v>
      </c>
      <c r="I217" s="40">
        <f t="shared" si="19"/>
        <v>193.67</v>
      </c>
      <c r="J217" s="40">
        <f t="shared" si="17"/>
        <v>30.624000000000002</v>
      </c>
      <c r="K217" s="40">
        <v>37.479999999999997</v>
      </c>
      <c r="L217" s="40">
        <v>76.62</v>
      </c>
      <c r="M217" s="41">
        <v>89.600000000000009</v>
      </c>
      <c r="N217" s="40">
        <v>49.764000000000003</v>
      </c>
      <c r="O217" s="40">
        <v>76.62</v>
      </c>
      <c r="P217" s="40">
        <v>193.67</v>
      </c>
      <c r="Q217" s="40">
        <v>141.31</v>
      </c>
      <c r="R217" s="105">
        <v>89.600000000000009</v>
      </c>
      <c r="S217" s="59">
        <v>193.67</v>
      </c>
    </row>
    <row r="218" spans="1:19" x14ac:dyDescent="0.55000000000000004">
      <c r="A218" s="116">
        <v>150</v>
      </c>
      <c r="B218" s="85">
        <v>5702011</v>
      </c>
      <c r="C218" s="58" t="s">
        <v>164</v>
      </c>
      <c r="D218" s="58" t="s">
        <v>164</v>
      </c>
      <c r="E218" s="85">
        <v>71250</v>
      </c>
      <c r="F218" s="101" t="s">
        <v>353</v>
      </c>
      <c r="G218" s="39">
        <v>1978.46</v>
      </c>
      <c r="H218" s="40">
        <f t="shared" si="18"/>
        <v>107.6</v>
      </c>
      <c r="I218" s="40">
        <f t="shared" si="19"/>
        <v>1582.768</v>
      </c>
      <c r="J218" s="40">
        <f t="shared" si="17"/>
        <v>791.38400000000001</v>
      </c>
      <c r="K218" s="40">
        <v>118.63</v>
      </c>
      <c r="L218" s="40">
        <v>1582.768</v>
      </c>
      <c r="M218" s="41">
        <v>277.90000000000003</v>
      </c>
      <c r="N218" s="40">
        <v>1285.999</v>
      </c>
      <c r="O218" s="40">
        <v>107.6</v>
      </c>
      <c r="P218" s="40">
        <v>156.02000000000001</v>
      </c>
      <c r="Q218" s="40">
        <v>306.42</v>
      </c>
      <c r="R218" s="105">
        <v>277.90000000000003</v>
      </c>
      <c r="S218" s="59">
        <v>824.12</v>
      </c>
    </row>
    <row r="219" spans="1:19" x14ac:dyDescent="0.55000000000000004">
      <c r="A219" s="117"/>
      <c r="B219" s="85"/>
      <c r="C219" s="58"/>
      <c r="D219" s="58" t="s">
        <v>398</v>
      </c>
      <c r="E219" s="85">
        <v>71250</v>
      </c>
      <c r="F219" s="101" t="s">
        <v>360</v>
      </c>
      <c r="G219" s="39">
        <v>255.42</v>
      </c>
      <c r="H219" s="40">
        <f t="shared" si="18"/>
        <v>102.16800000000001</v>
      </c>
      <c r="I219" s="40">
        <f t="shared" si="19"/>
        <v>824.12</v>
      </c>
      <c r="J219" s="40">
        <f t="shared" si="17"/>
        <v>102.16800000000001</v>
      </c>
      <c r="K219" s="40">
        <v>118.63</v>
      </c>
      <c r="L219" s="40">
        <v>204.33600000000001</v>
      </c>
      <c r="M219" s="41">
        <v>277.90000000000003</v>
      </c>
      <c r="N219" s="40">
        <v>166.023</v>
      </c>
      <c r="O219" s="40">
        <v>107.6</v>
      </c>
      <c r="P219" s="40">
        <v>156.02000000000001</v>
      </c>
      <c r="Q219" s="40">
        <v>306.42</v>
      </c>
      <c r="R219" s="105">
        <v>277.90000000000003</v>
      </c>
      <c r="S219" s="59">
        <v>824.12</v>
      </c>
    </row>
    <row r="220" spans="1:19" x14ac:dyDescent="0.55000000000000004">
      <c r="A220" s="72">
        <v>151</v>
      </c>
      <c r="B220" s="85">
        <v>5700546</v>
      </c>
      <c r="C220" s="58" t="s">
        <v>169</v>
      </c>
      <c r="D220" s="58" t="s">
        <v>169</v>
      </c>
      <c r="E220" s="85">
        <v>73630</v>
      </c>
      <c r="F220" s="101" t="s">
        <v>352</v>
      </c>
      <c r="G220" s="39">
        <v>506.96</v>
      </c>
      <c r="H220" s="40">
        <f t="shared" si="18"/>
        <v>29.98</v>
      </c>
      <c r="I220" s="40">
        <f t="shared" si="19"/>
        <v>223.06</v>
      </c>
      <c r="J220" s="40">
        <f t="shared" si="17"/>
        <v>202.78399999999999</v>
      </c>
      <c r="K220" s="40">
        <v>29.98</v>
      </c>
      <c r="L220" s="40">
        <v>76.62</v>
      </c>
      <c r="M220" s="41">
        <v>71.400000000000006</v>
      </c>
      <c r="N220" s="40">
        <v>34.19</v>
      </c>
      <c r="O220" s="40">
        <v>76.62</v>
      </c>
      <c r="P220" s="40">
        <v>63.56</v>
      </c>
      <c r="Q220" s="40">
        <v>35</v>
      </c>
      <c r="R220" s="105">
        <v>71.400000000000006</v>
      </c>
      <c r="S220" s="59">
        <v>223.06</v>
      </c>
    </row>
    <row r="221" spans="1:19" x14ac:dyDescent="0.55000000000000004">
      <c r="A221" s="72">
        <v>152</v>
      </c>
      <c r="B221" s="85">
        <v>5702010</v>
      </c>
      <c r="C221" s="58" t="s">
        <v>162</v>
      </c>
      <c r="D221" s="58" t="s">
        <v>162</v>
      </c>
      <c r="E221" s="85">
        <v>71260</v>
      </c>
      <c r="F221" s="101" t="s">
        <v>353</v>
      </c>
      <c r="G221" s="39">
        <v>2271</v>
      </c>
      <c r="H221" s="40">
        <f t="shared" si="18"/>
        <v>148.19</v>
      </c>
      <c r="I221" s="40">
        <f t="shared" si="19"/>
        <v>1476.15</v>
      </c>
      <c r="J221" s="40">
        <f t="shared" si="17"/>
        <v>908.40000000000009</v>
      </c>
      <c r="K221" s="40">
        <v>148.19</v>
      </c>
      <c r="L221" s="40">
        <v>174.94</v>
      </c>
      <c r="M221" s="41">
        <v>349.3</v>
      </c>
      <c r="N221" s="40">
        <v>1476.15</v>
      </c>
      <c r="O221" s="40">
        <v>253.66</v>
      </c>
      <c r="P221" s="40">
        <v>271.15499999999997</v>
      </c>
      <c r="Q221" s="40">
        <v>264</v>
      </c>
      <c r="R221" s="105">
        <v>349.3</v>
      </c>
      <c r="S221" s="59">
        <v>999.24</v>
      </c>
    </row>
    <row r="222" spans="1:19" x14ac:dyDescent="0.55000000000000004">
      <c r="A222" s="72">
        <v>153</v>
      </c>
      <c r="B222" s="85">
        <v>4060851</v>
      </c>
      <c r="C222" s="58" t="s">
        <v>189</v>
      </c>
      <c r="D222" s="58" t="s">
        <v>189</v>
      </c>
      <c r="E222" s="85">
        <v>84439</v>
      </c>
      <c r="F222" s="101" t="s">
        <v>349</v>
      </c>
      <c r="G222" s="39">
        <v>70.709999999999994</v>
      </c>
      <c r="H222" s="40">
        <f t="shared" si="18"/>
        <v>9.02</v>
      </c>
      <c r="I222" s="40">
        <f t="shared" si="19"/>
        <v>45.961500000000001</v>
      </c>
      <c r="J222" s="40">
        <f t="shared" si="17"/>
        <v>28.283999999999999</v>
      </c>
      <c r="K222" s="40">
        <v>9.02</v>
      </c>
      <c r="L222" s="40">
        <v>10.28</v>
      </c>
      <c r="M222" s="41"/>
      <c r="N222" s="40">
        <v>45.961500000000001</v>
      </c>
      <c r="O222" s="40">
        <v>10.28</v>
      </c>
      <c r="P222" s="40">
        <v>16.96</v>
      </c>
      <c r="Q222" s="40">
        <v>12.88</v>
      </c>
      <c r="R222" s="105"/>
      <c r="S222" s="59">
        <v>31.11</v>
      </c>
    </row>
    <row r="223" spans="1:19" x14ac:dyDescent="0.55000000000000004">
      <c r="A223" s="116">
        <v>154</v>
      </c>
      <c r="B223" s="85">
        <v>5700417</v>
      </c>
      <c r="C223" s="58" t="s">
        <v>182</v>
      </c>
      <c r="D223" s="58" t="s">
        <v>182</v>
      </c>
      <c r="E223" s="85">
        <v>73030</v>
      </c>
      <c r="F223" s="101" t="s">
        <v>352</v>
      </c>
      <c r="G223" s="39">
        <v>504.66</v>
      </c>
      <c r="H223" s="40">
        <f t="shared" si="18"/>
        <v>20</v>
      </c>
      <c r="I223" s="40">
        <f t="shared" si="19"/>
        <v>328.02900000000005</v>
      </c>
      <c r="J223" s="40">
        <f t="shared" si="17"/>
        <v>201.86400000000003</v>
      </c>
      <c r="K223" s="40">
        <v>31.47</v>
      </c>
      <c r="L223" s="40">
        <v>76.62</v>
      </c>
      <c r="M223" s="41">
        <v>74.900000000000006</v>
      </c>
      <c r="N223" s="40">
        <v>328.02900000000005</v>
      </c>
      <c r="O223" s="40">
        <v>76.62</v>
      </c>
      <c r="P223" s="40">
        <v>30</v>
      </c>
      <c r="Q223" s="40">
        <v>20</v>
      </c>
      <c r="R223" s="105">
        <v>74.900000000000006</v>
      </c>
      <c r="S223" s="59">
        <v>125.215</v>
      </c>
    </row>
    <row r="224" spans="1:19" x14ac:dyDescent="0.55000000000000004">
      <c r="A224" s="117"/>
      <c r="B224" s="85"/>
      <c r="C224" s="58"/>
      <c r="D224" s="58" t="s">
        <v>398</v>
      </c>
      <c r="E224" s="85">
        <v>73030</v>
      </c>
      <c r="F224" s="101" t="s">
        <v>360</v>
      </c>
      <c r="G224" s="39">
        <v>64.5</v>
      </c>
      <c r="H224" s="40">
        <f t="shared" si="18"/>
        <v>20</v>
      </c>
      <c r="I224" s="40">
        <f t="shared" si="19"/>
        <v>125.215</v>
      </c>
      <c r="J224" s="40">
        <f t="shared" si="17"/>
        <v>25.8</v>
      </c>
      <c r="K224" s="40">
        <v>31.47</v>
      </c>
      <c r="L224" s="40">
        <v>76.62</v>
      </c>
      <c r="M224" s="41">
        <v>74.900000000000006</v>
      </c>
      <c r="N224" s="40">
        <v>41.925000000000004</v>
      </c>
      <c r="O224" s="40">
        <v>76.62</v>
      </c>
      <c r="P224" s="40">
        <v>30</v>
      </c>
      <c r="Q224" s="40">
        <v>20</v>
      </c>
      <c r="R224" s="105">
        <v>74.900000000000006</v>
      </c>
      <c r="S224" s="59">
        <v>125.215</v>
      </c>
    </row>
    <row r="225" spans="1:19" x14ac:dyDescent="0.55000000000000004">
      <c r="A225" s="116">
        <v>155</v>
      </c>
      <c r="B225" s="85">
        <v>5700540</v>
      </c>
      <c r="C225" s="58" t="s">
        <v>181</v>
      </c>
      <c r="D225" s="58" t="s">
        <v>181</v>
      </c>
      <c r="E225" s="85">
        <v>73562</v>
      </c>
      <c r="F225" s="101" t="s">
        <v>352</v>
      </c>
      <c r="G225" s="39">
        <v>470.32</v>
      </c>
      <c r="H225" s="40">
        <f t="shared" si="18"/>
        <v>16.100000000000001</v>
      </c>
      <c r="I225" s="40">
        <f t="shared" si="19"/>
        <v>305.70800000000003</v>
      </c>
      <c r="J225" s="40">
        <f t="shared" si="17"/>
        <v>188.12800000000001</v>
      </c>
      <c r="K225" s="40">
        <v>37.24</v>
      </c>
      <c r="L225" s="40">
        <v>76.62</v>
      </c>
      <c r="M225" s="41">
        <v>88.9</v>
      </c>
      <c r="N225" s="40">
        <v>305.70800000000003</v>
      </c>
      <c r="O225" s="40">
        <v>16.100000000000001</v>
      </c>
      <c r="P225" s="40">
        <v>94.06</v>
      </c>
      <c r="Q225" s="40">
        <v>35</v>
      </c>
      <c r="R225" s="105">
        <v>88.9</v>
      </c>
      <c r="S225" s="59">
        <v>120.065</v>
      </c>
    </row>
    <row r="226" spans="1:19" x14ac:dyDescent="0.55000000000000004">
      <c r="A226" s="117"/>
      <c r="B226" s="85"/>
      <c r="C226" s="58"/>
      <c r="D226" s="58" t="s">
        <v>398</v>
      </c>
      <c r="E226" s="85">
        <v>73562</v>
      </c>
      <c r="F226" s="101" t="s">
        <v>360</v>
      </c>
      <c r="G226" s="39">
        <v>75.44</v>
      </c>
      <c r="H226" s="40">
        <f t="shared" si="18"/>
        <v>16.100000000000001</v>
      </c>
      <c r="I226" s="40">
        <f t="shared" si="19"/>
        <v>120.065</v>
      </c>
      <c r="J226" s="40">
        <f t="shared" si="17"/>
        <v>30.176000000000002</v>
      </c>
      <c r="K226" s="40">
        <v>37.24</v>
      </c>
      <c r="L226" s="40">
        <v>76.62</v>
      </c>
      <c r="M226" s="41">
        <v>88.9</v>
      </c>
      <c r="N226" s="40">
        <v>49.036000000000001</v>
      </c>
      <c r="O226" s="40">
        <v>16.100000000000001</v>
      </c>
      <c r="P226" s="40">
        <v>94.06</v>
      </c>
      <c r="Q226" s="40">
        <v>35</v>
      </c>
      <c r="R226" s="105">
        <v>88.9</v>
      </c>
      <c r="S226" s="59">
        <v>120.065</v>
      </c>
    </row>
    <row r="227" spans="1:19" x14ac:dyDescent="0.55000000000000004">
      <c r="A227" s="72">
        <v>156</v>
      </c>
      <c r="B227" s="85">
        <v>800019</v>
      </c>
      <c r="C227" s="58" t="s">
        <v>190</v>
      </c>
      <c r="D227" s="58" t="s">
        <v>190</v>
      </c>
      <c r="E227" s="85">
        <v>96375</v>
      </c>
      <c r="F227" s="101" t="s">
        <v>354</v>
      </c>
      <c r="G227" s="39">
        <v>3031.49</v>
      </c>
      <c r="H227" s="40">
        <f t="shared" si="18"/>
        <v>20.811599999999999</v>
      </c>
      <c r="I227" s="40">
        <f t="shared" si="19"/>
        <v>1970.4684999999999</v>
      </c>
      <c r="J227" s="40">
        <f t="shared" ref="J227:J289" si="20">$J$8*G227</f>
        <v>1212.596</v>
      </c>
      <c r="K227" s="40">
        <v>40.98</v>
      </c>
      <c r="L227" s="40">
        <v>40.229999999999997</v>
      </c>
      <c r="M227" s="41">
        <v>51</v>
      </c>
      <c r="N227" s="40">
        <v>1970.4684999999999</v>
      </c>
      <c r="O227" s="40">
        <v>66.38</v>
      </c>
      <c r="P227" s="40">
        <v>116.67</v>
      </c>
      <c r="Q227" s="40">
        <v>80.459999999999994</v>
      </c>
      <c r="R227" s="105">
        <v>20.811599999999999</v>
      </c>
      <c r="S227" s="59">
        <v>190.55</v>
      </c>
    </row>
    <row r="228" spans="1:19" x14ac:dyDescent="0.55000000000000004">
      <c r="A228" s="116">
        <v>157</v>
      </c>
      <c r="B228" s="85">
        <v>5080174</v>
      </c>
      <c r="C228" s="58" t="s">
        <v>191</v>
      </c>
      <c r="D228" s="58" t="s">
        <v>191</v>
      </c>
      <c r="E228" s="85">
        <v>73110</v>
      </c>
      <c r="F228" s="101" t="s">
        <v>352</v>
      </c>
      <c r="G228" s="39">
        <v>440.16</v>
      </c>
      <c r="H228" s="40">
        <f t="shared" si="18"/>
        <v>37.479999999999997</v>
      </c>
      <c r="I228" s="40">
        <f t="shared" si="19"/>
        <v>286.10400000000004</v>
      </c>
      <c r="J228" s="40">
        <f t="shared" si="20"/>
        <v>176.06400000000002</v>
      </c>
      <c r="K228" s="40">
        <v>37.479999999999997</v>
      </c>
      <c r="L228" s="40">
        <v>76.62</v>
      </c>
      <c r="M228" s="41">
        <v>89.600000000000009</v>
      </c>
      <c r="N228" s="40">
        <v>286.10400000000004</v>
      </c>
      <c r="O228" s="40">
        <v>76.62</v>
      </c>
      <c r="P228" s="40">
        <v>193.67</v>
      </c>
      <c r="Q228" s="40">
        <v>141.31</v>
      </c>
      <c r="R228" s="105">
        <v>89.600000000000009</v>
      </c>
      <c r="S228" s="59">
        <v>193.67</v>
      </c>
    </row>
    <row r="229" spans="1:19" x14ac:dyDescent="0.55000000000000004">
      <c r="A229" s="117"/>
      <c r="B229" s="85"/>
      <c r="C229" s="58"/>
      <c r="D229" s="58" t="s">
        <v>398</v>
      </c>
      <c r="E229" s="85">
        <v>73110</v>
      </c>
      <c r="F229" s="101" t="s">
        <v>360</v>
      </c>
      <c r="G229" s="39">
        <v>76.56</v>
      </c>
      <c r="H229" s="40">
        <f t="shared" si="18"/>
        <v>30.624000000000002</v>
      </c>
      <c r="I229" s="40">
        <f t="shared" si="19"/>
        <v>193.67</v>
      </c>
      <c r="J229" s="40">
        <f t="shared" si="20"/>
        <v>30.624000000000002</v>
      </c>
      <c r="K229" s="40">
        <v>37.479999999999997</v>
      </c>
      <c r="L229" s="40">
        <v>76.62</v>
      </c>
      <c r="M229" s="41">
        <v>89.600000000000009</v>
      </c>
      <c r="N229" s="40">
        <v>49.764000000000003</v>
      </c>
      <c r="O229" s="40">
        <v>76.62</v>
      </c>
      <c r="P229" s="40">
        <v>193.67</v>
      </c>
      <c r="Q229" s="40">
        <v>141.31</v>
      </c>
      <c r="R229" s="105">
        <v>89.600000000000009</v>
      </c>
      <c r="S229" s="59">
        <v>193.67</v>
      </c>
    </row>
    <row r="230" spans="1:19" x14ac:dyDescent="0.55000000000000004">
      <c r="A230" s="72">
        <v>158</v>
      </c>
      <c r="B230" s="85">
        <v>800008</v>
      </c>
      <c r="C230" s="58" t="s">
        <v>121</v>
      </c>
      <c r="D230" s="58" t="s">
        <v>121</v>
      </c>
      <c r="E230" s="85">
        <v>96372</v>
      </c>
      <c r="F230" s="101" t="s">
        <v>354</v>
      </c>
      <c r="G230" s="39">
        <v>1281.06</v>
      </c>
      <c r="H230" s="40">
        <f t="shared" si="18"/>
        <v>20.3688</v>
      </c>
      <c r="I230" s="40">
        <f t="shared" si="19"/>
        <v>832.68899999999996</v>
      </c>
      <c r="J230" s="40">
        <f t="shared" si="20"/>
        <v>512.42399999999998</v>
      </c>
      <c r="K230" s="40">
        <v>42.7</v>
      </c>
      <c r="L230" s="40">
        <v>64.040000000000006</v>
      </c>
      <c r="M230" s="41">
        <v>20.3688</v>
      </c>
      <c r="N230" s="40">
        <v>832.68899999999996</v>
      </c>
      <c r="O230" s="40">
        <v>92.86</v>
      </c>
      <c r="P230" s="40">
        <v>92.86</v>
      </c>
      <c r="Q230" s="40">
        <v>64.040000000000006</v>
      </c>
      <c r="R230" s="105">
        <v>20.3688</v>
      </c>
      <c r="S230" s="59">
        <v>152.06</v>
      </c>
    </row>
    <row r="231" spans="1:19" x14ac:dyDescent="0.55000000000000004">
      <c r="A231" s="116">
        <v>159</v>
      </c>
      <c r="B231" s="85">
        <v>5700384</v>
      </c>
      <c r="C231" s="58" t="s">
        <v>177</v>
      </c>
      <c r="D231" s="58" t="s">
        <v>177</v>
      </c>
      <c r="E231" s="85">
        <v>73562</v>
      </c>
      <c r="F231" s="101" t="s">
        <v>352</v>
      </c>
      <c r="G231" s="39">
        <v>470.32</v>
      </c>
      <c r="H231" s="40">
        <f t="shared" si="18"/>
        <v>16.100000000000001</v>
      </c>
      <c r="I231" s="40">
        <f t="shared" si="19"/>
        <v>305.70800000000003</v>
      </c>
      <c r="J231" s="40">
        <f t="shared" si="20"/>
        <v>188.12800000000001</v>
      </c>
      <c r="K231" s="40">
        <v>37.24</v>
      </c>
      <c r="L231" s="40">
        <v>76.62</v>
      </c>
      <c r="M231" s="41">
        <v>88.9</v>
      </c>
      <c r="N231" s="40">
        <v>305.70800000000003</v>
      </c>
      <c r="O231" s="40">
        <v>16.100000000000001</v>
      </c>
      <c r="P231" s="40">
        <v>94.06</v>
      </c>
      <c r="Q231" s="40">
        <v>35</v>
      </c>
      <c r="R231" s="105">
        <v>88.9</v>
      </c>
      <c r="S231" s="59">
        <v>120.065</v>
      </c>
    </row>
    <row r="232" spans="1:19" x14ac:dyDescent="0.55000000000000004">
      <c r="A232" s="117"/>
      <c r="B232" s="85"/>
      <c r="C232" s="58"/>
      <c r="D232" s="58" t="s">
        <v>398</v>
      </c>
      <c r="E232" s="85">
        <v>73562</v>
      </c>
      <c r="F232" s="101" t="s">
        <v>360</v>
      </c>
      <c r="G232" s="39">
        <v>75.44</v>
      </c>
      <c r="H232" s="40">
        <f t="shared" si="18"/>
        <v>16.100000000000001</v>
      </c>
      <c r="I232" s="40">
        <f t="shared" si="19"/>
        <v>120.065</v>
      </c>
      <c r="J232" s="40">
        <f t="shared" si="20"/>
        <v>30.176000000000002</v>
      </c>
      <c r="K232" s="40">
        <v>37.24</v>
      </c>
      <c r="L232" s="40">
        <v>76.62</v>
      </c>
      <c r="M232" s="41">
        <v>88.9</v>
      </c>
      <c r="N232" s="40">
        <v>49.036000000000001</v>
      </c>
      <c r="O232" s="40">
        <v>16.100000000000001</v>
      </c>
      <c r="P232" s="40">
        <v>94.06</v>
      </c>
      <c r="Q232" s="40">
        <v>35</v>
      </c>
      <c r="R232" s="105">
        <v>88.9</v>
      </c>
      <c r="S232" s="59">
        <v>120.065</v>
      </c>
    </row>
    <row r="233" spans="1:19" x14ac:dyDescent="0.55000000000000004">
      <c r="A233" s="72">
        <v>160</v>
      </c>
      <c r="B233" s="85">
        <v>4060886</v>
      </c>
      <c r="C233" s="58" t="s">
        <v>192</v>
      </c>
      <c r="D233" s="58" t="s">
        <v>192</v>
      </c>
      <c r="E233" s="85">
        <v>84550</v>
      </c>
      <c r="F233" s="101" t="s">
        <v>349</v>
      </c>
      <c r="G233" s="39">
        <v>92.48</v>
      </c>
      <c r="H233" s="40">
        <f t="shared" si="18"/>
        <v>4.5199999999999996</v>
      </c>
      <c r="I233" s="40">
        <f t="shared" si="19"/>
        <v>60.112000000000002</v>
      </c>
      <c r="J233" s="40">
        <f t="shared" si="20"/>
        <v>36.992000000000004</v>
      </c>
      <c r="K233" s="40">
        <v>4.5199999999999996</v>
      </c>
      <c r="L233" s="40">
        <v>5.15</v>
      </c>
      <c r="M233" s="41"/>
      <c r="N233" s="40">
        <v>60.112000000000002</v>
      </c>
      <c r="O233" s="40">
        <v>5.15</v>
      </c>
      <c r="P233" s="40">
        <v>40.69</v>
      </c>
      <c r="Q233" s="40">
        <v>4.5199999999999996</v>
      </c>
      <c r="R233" s="105"/>
      <c r="S233" s="59">
        <v>22.605</v>
      </c>
    </row>
    <row r="234" spans="1:19" x14ac:dyDescent="0.55000000000000004">
      <c r="A234" s="116">
        <v>161</v>
      </c>
      <c r="B234" s="85">
        <v>5700365</v>
      </c>
      <c r="C234" s="58" t="s">
        <v>180</v>
      </c>
      <c r="D234" s="58" t="s">
        <v>180</v>
      </c>
      <c r="E234" s="85">
        <v>73630</v>
      </c>
      <c r="F234" s="101" t="s">
        <v>352</v>
      </c>
      <c r="G234" s="39">
        <v>506.96</v>
      </c>
      <c r="H234" s="40">
        <f t="shared" si="18"/>
        <v>29.98</v>
      </c>
      <c r="I234" s="40">
        <f t="shared" si="19"/>
        <v>223.06</v>
      </c>
      <c r="J234" s="40">
        <f t="shared" si="20"/>
        <v>202.78399999999999</v>
      </c>
      <c r="K234" s="40">
        <v>29.98</v>
      </c>
      <c r="L234" s="40">
        <v>76.62</v>
      </c>
      <c r="M234" s="41">
        <v>71.400000000000006</v>
      </c>
      <c r="N234" s="40">
        <v>34.19</v>
      </c>
      <c r="O234" s="40">
        <v>76.62</v>
      </c>
      <c r="P234" s="40">
        <v>63.56</v>
      </c>
      <c r="Q234" s="40">
        <v>35</v>
      </c>
      <c r="R234" s="105">
        <v>71.400000000000006</v>
      </c>
      <c r="S234" s="59">
        <v>223.06</v>
      </c>
    </row>
    <row r="235" spans="1:19" x14ac:dyDescent="0.55000000000000004">
      <c r="A235" s="117"/>
      <c r="B235" s="85"/>
      <c r="C235" s="58"/>
      <c r="D235" s="58" t="s">
        <v>398</v>
      </c>
      <c r="E235" s="85">
        <v>73630</v>
      </c>
      <c r="F235" s="101" t="s">
        <v>360</v>
      </c>
      <c r="G235" s="39">
        <v>63.18</v>
      </c>
      <c r="H235" s="40">
        <f t="shared" si="18"/>
        <v>25.272000000000002</v>
      </c>
      <c r="I235" s="40">
        <f t="shared" si="19"/>
        <v>223.06</v>
      </c>
      <c r="J235" s="40">
        <f t="shared" si="20"/>
        <v>25.272000000000002</v>
      </c>
      <c r="K235" s="40">
        <v>29.98</v>
      </c>
      <c r="L235" s="40">
        <v>76.62</v>
      </c>
      <c r="M235" s="41">
        <v>71.400000000000006</v>
      </c>
      <c r="N235" s="40">
        <v>34.19</v>
      </c>
      <c r="O235" s="40">
        <v>76.62</v>
      </c>
      <c r="P235" s="40">
        <v>63.56</v>
      </c>
      <c r="Q235" s="40">
        <v>35</v>
      </c>
      <c r="R235" s="105">
        <v>71.400000000000006</v>
      </c>
      <c r="S235" s="59">
        <v>223.06</v>
      </c>
    </row>
    <row r="236" spans="1:19" x14ac:dyDescent="0.55000000000000004">
      <c r="A236" s="72">
        <v>162</v>
      </c>
      <c r="B236" s="85">
        <v>4060558</v>
      </c>
      <c r="C236" s="58" t="s">
        <v>193</v>
      </c>
      <c r="D236" s="58" t="s">
        <v>193</v>
      </c>
      <c r="E236" s="85">
        <v>83540</v>
      </c>
      <c r="F236" s="101" t="s">
        <v>349</v>
      </c>
      <c r="G236" s="39">
        <v>136.63999999999999</v>
      </c>
      <c r="H236" s="40">
        <f t="shared" si="18"/>
        <v>6.47</v>
      </c>
      <c r="I236" s="40">
        <f t="shared" si="19"/>
        <v>109.312</v>
      </c>
      <c r="J236" s="40">
        <f t="shared" si="20"/>
        <v>54.655999999999999</v>
      </c>
      <c r="K236" s="40">
        <v>6.47</v>
      </c>
      <c r="L236" s="40">
        <v>109.312</v>
      </c>
      <c r="M236" s="41"/>
      <c r="N236" s="40">
        <v>88.815999999999988</v>
      </c>
      <c r="O236" s="40">
        <v>7.38</v>
      </c>
      <c r="P236" s="40">
        <v>7.38</v>
      </c>
      <c r="Q236" s="40">
        <v>6.9249999999999998</v>
      </c>
      <c r="R236" s="105"/>
      <c r="S236" s="59">
        <v>60.12</v>
      </c>
    </row>
    <row r="237" spans="1:19" x14ac:dyDescent="0.55000000000000004">
      <c r="A237" s="72">
        <v>163</v>
      </c>
      <c r="B237" s="85">
        <v>5700537</v>
      </c>
      <c r="C237" s="58" t="s">
        <v>188</v>
      </c>
      <c r="D237" s="58" t="s">
        <v>188</v>
      </c>
      <c r="E237" s="85">
        <v>73502</v>
      </c>
      <c r="F237" s="101" t="s">
        <v>352</v>
      </c>
      <c r="G237" s="39">
        <v>491.68</v>
      </c>
      <c r="H237" s="40">
        <f t="shared" si="18"/>
        <v>42.86</v>
      </c>
      <c r="I237" s="40">
        <f t="shared" si="19"/>
        <v>491.68</v>
      </c>
      <c r="J237" s="40">
        <f t="shared" si="20"/>
        <v>196.67200000000003</v>
      </c>
      <c r="K237" s="40">
        <v>42.86</v>
      </c>
      <c r="L237" s="40">
        <v>127.66</v>
      </c>
      <c r="M237" s="41">
        <v>102.2</v>
      </c>
      <c r="N237" s="40">
        <v>491.68</v>
      </c>
      <c r="O237" s="40">
        <v>76.62</v>
      </c>
      <c r="P237" s="40">
        <v>173.5</v>
      </c>
      <c r="Q237" s="40">
        <v>80.510000000000005</v>
      </c>
      <c r="R237" s="105">
        <v>102.2</v>
      </c>
      <c r="S237" s="59">
        <v>127.66</v>
      </c>
    </row>
    <row r="238" spans="1:19" x14ac:dyDescent="0.55000000000000004">
      <c r="A238" s="72">
        <v>164</v>
      </c>
      <c r="B238" s="85">
        <v>5260026</v>
      </c>
      <c r="C238" s="58" t="s">
        <v>194</v>
      </c>
      <c r="D238" s="58" t="s">
        <v>194</v>
      </c>
      <c r="E238" s="85">
        <v>70486</v>
      </c>
      <c r="F238" s="101" t="s">
        <v>353</v>
      </c>
      <c r="G238" s="39">
        <v>1162.47</v>
      </c>
      <c r="H238" s="40">
        <f t="shared" si="18"/>
        <v>73.290000000000006</v>
      </c>
      <c r="I238" s="40">
        <f t="shared" si="19"/>
        <v>929.97600000000011</v>
      </c>
      <c r="J238" s="40">
        <f t="shared" si="20"/>
        <v>464.98800000000006</v>
      </c>
      <c r="K238" s="40">
        <v>73.290000000000006</v>
      </c>
      <c r="L238" s="40">
        <v>929.97600000000011</v>
      </c>
      <c r="M238" s="41">
        <v>268.8</v>
      </c>
      <c r="N238" s="40">
        <v>755.60550000000001</v>
      </c>
      <c r="O238" s="40">
        <v>156.02000000000001</v>
      </c>
      <c r="P238" s="40">
        <v>156.02000000000001</v>
      </c>
      <c r="Q238" s="40">
        <v>178</v>
      </c>
      <c r="R238" s="105">
        <v>268.8</v>
      </c>
      <c r="S238" s="59">
        <v>511.49</v>
      </c>
    </row>
    <row r="239" spans="1:19" x14ac:dyDescent="0.55000000000000004">
      <c r="A239" s="72">
        <v>165</v>
      </c>
      <c r="B239" s="85">
        <v>4060878</v>
      </c>
      <c r="C239" s="58" t="s">
        <v>195</v>
      </c>
      <c r="D239" s="58" t="s">
        <v>195</v>
      </c>
      <c r="E239" s="85">
        <v>84484</v>
      </c>
      <c r="F239" s="101" t="s">
        <v>349</v>
      </c>
      <c r="G239" s="39">
        <v>186.52</v>
      </c>
      <c r="H239" s="40">
        <f t="shared" si="18"/>
        <v>12.47</v>
      </c>
      <c r="I239" s="40">
        <f t="shared" si="19"/>
        <v>82.07</v>
      </c>
      <c r="J239" s="40">
        <f t="shared" si="20"/>
        <v>74.608000000000004</v>
      </c>
      <c r="K239" s="40">
        <v>12.47</v>
      </c>
      <c r="L239" s="40">
        <v>14.22</v>
      </c>
      <c r="M239" s="41">
        <v>14.05</v>
      </c>
      <c r="N239" s="40">
        <v>42.94</v>
      </c>
      <c r="O239" s="40">
        <v>14.22</v>
      </c>
      <c r="P239" s="40">
        <v>82.07</v>
      </c>
      <c r="Q239" s="40">
        <v>28.1</v>
      </c>
      <c r="R239" s="105"/>
      <c r="S239" s="59">
        <v>82.07</v>
      </c>
    </row>
    <row r="240" spans="1:19" x14ac:dyDescent="0.55000000000000004">
      <c r="A240" s="72">
        <v>166</v>
      </c>
      <c r="B240" s="85">
        <v>5080138</v>
      </c>
      <c r="C240" s="58" t="s">
        <v>196</v>
      </c>
      <c r="D240" s="58" t="s">
        <v>196</v>
      </c>
      <c r="E240" s="85">
        <v>72070</v>
      </c>
      <c r="F240" s="101" t="s">
        <v>352</v>
      </c>
      <c r="G240" s="39">
        <v>989.33</v>
      </c>
      <c r="H240" s="40">
        <f t="shared" si="18"/>
        <v>19.45</v>
      </c>
      <c r="I240" s="40">
        <f t="shared" si="19"/>
        <v>643.06450000000007</v>
      </c>
      <c r="J240" s="40">
        <f t="shared" si="20"/>
        <v>395.73200000000003</v>
      </c>
      <c r="K240" s="40">
        <v>29.26</v>
      </c>
      <c r="L240" s="40">
        <v>107.6</v>
      </c>
      <c r="M240" s="41">
        <v>69.3</v>
      </c>
      <c r="N240" s="40">
        <v>643.06450000000007</v>
      </c>
      <c r="O240" s="40">
        <v>19.45</v>
      </c>
      <c r="P240" s="40">
        <v>19.45</v>
      </c>
      <c r="Q240" s="40">
        <v>97.23</v>
      </c>
      <c r="R240" s="105">
        <v>69.3</v>
      </c>
      <c r="S240" s="59">
        <v>97.23</v>
      </c>
    </row>
    <row r="241" spans="1:19" x14ac:dyDescent="0.55000000000000004">
      <c r="A241" s="72">
        <v>167</v>
      </c>
      <c r="B241" s="85">
        <v>4060623</v>
      </c>
      <c r="C241" s="58" t="s">
        <v>197</v>
      </c>
      <c r="D241" s="58" t="s">
        <v>197</v>
      </c>
      <c r="E241" s="85">
        <v>82043</v>
      </c>
      <c r="F241" s="101" t="s">
        <v>349</v>
      </c>
      <c r="G241" s="39">
        <v>69.319999999999993</v>
      </c>
      <c r="H241" s="40">
        <f t="shared" si="18"/>
        <v>5.78</v>
      </c>
      <c r="I241" s="40">
        <f t="shared" si="19"/>
        <v>45.058</v>
      </c>
      <c r="J241" s="40">
        <f t="shared" si="20"/>
        <v>27.727999999999998</v>
      </c>
      <c r="K241" s="40">
        <v>5.78</v>
      </c>
      <c r="L241" s="40">
        <v>6.59</v>
      </c>
      <c r="M241" s="41"/>
      <c r="N241" s="40">
        <v>45.058</v>
      </c>
      <c r="O241" s="40">
        <v>6.59</v>
      </c>
      <c r="P241" s="40">
        <v>19.385000000000002</v>
      </c>
      <c r="Q241" s="40">
        <v>5.78</v>
      </c>
      <c r="R241" s="105"/>
      <c r="S241" s="59">
        <v>30.5</v>
      </c>
    </row>
    <row r="242" spans="1:19" x14ac:dyDescent="0.55000000000000004">
      <c r="A242" s="116">
        <v>168</v>
      </c>
      <c r="B242" s="85">
        <v>5700328</v>
      </c>
      <c r="C242" s="58" t="s">
        <v>186</v>
      </c>
      <c r="D242" s="58" t="s">
        <v>186</v>
      </c>
      <c r="E242" s="85">
        <v>73610</v>
      </c>
      <c r="F242" s="101" t="s">
        <v>352</v>
      </c>
      <c r="G242" s="39">
        <v>505</v>
      </c>
      <c r="H242" s="40">
        <f t="shared" si="18"/>
        <v>32.58</v>
      </c>
      <c r="I242" s="40">
        <f t="shared" si="19"/>
        <v>404</v>
      </c>
      <c r="J242" s="40">
        <f t="shared" si="20"/>
        <v>202</v>
      </c>
      <c r="K242" s="40">
        <v>32.58</v>
      </c>
      <c r="L242" s="40">
        <v>404</v>
      </c>
      <c r="M242" s="41">
        <v>77.7</v>
      </c>
      <c r="N242" s="40">
        <v>328.25</v>
      </c>
      <c r="O242" s="40">
        <v>76.62</v>
      </c>
      <c r="P242" s="40">
        <v>126.42</v>
      </c>
      <c r="Q242" s="40">
        <v>49.255000000000003</v>
      </c>
      <c r="R242" s="105">
        <v>77.7</v>
      </c>
      <c r="S242" s="59">
        <v>125.94</v>
      </c>
    </row>
    <row r="243" spans="1:19" x14ac:dyDescent="0.55000000000000004">
      <c r="A243" s="117"/>
      <c r="B243" s="85"/>
      <c r="C243" s="58"/>
      <c r="D243" s="58" t="s">
        <v>398</v>
      </c>
      <c r="E243" s="85">
        <v>73610</v>
      </c>
      <c r="F243" s="101" t="s">
        <v>360</v>
      </c>
      <c r="G243" s="39">
        <v>67.459999999999994</v>
      </c>
      <c r="H243" s="40">
        <f t="shared" si="18"/>
        <v>26.983999999999998</v>
      </c>
      <c r="I243" s="40">
        <f t="shared" si="19"/>
        <v>126.42</v>
      </c>
      <c r="J243" s="40">
        <f t="shared" si="20"/>
        <v>26.983999999999998</v>
      </c>
      <c r="K243" s="40">
        <v>32.58</v>
      </c>
      <c r="L243" s="40">
        <v>53.967999999999996</v>
      </c>
      <c r="M243" s="41">
        <v>77.7</v>
      </c>
      <c r="N243" s="40">
        <v>43.848999999999997</v>
      </c>
      <c r="O243" s="40">
        <v>76.62</v>
      </c>
      <c r="P243" s="40">
        <v>126.42</v>
      </c>
      <c r="Q243" s="40">
        <v>49.255000000000003</v>
      </c>
      <c r="R243" s="105">
        <v>77.7</v>
      </c>
      <c r="S243" s="59">
        <v>125.94</v>
      </c>
    </row>
    <row r="244" spans="1:19" x14ac:dyDescent="0.55000000000000004">
      <c r="A244" s="116">
        <v>169</v>
      </c>
      <c r="B244" s="85">
        <v>5080132</v>
      </c>
      <c r="C244" s="58" t="s">
        <v>198</v>
      </c>
      <c r="D244" s="58" t="s">
        <v>198</v>
      </c>
      <c r="E244" s="85">
        <v>72040</v>
      </c>
      <c r="F244" s="101" t="s">
        <v>352</v>
      </c>
      <c r="G244" s="39">
        <v>489.05</v>
      </c>
      <c r="H244" s="40">
        <f t="shared" si="18"/>
        <v>28</v>
      </c>
      <c r="I244" s="40">
        <f t="shared" si="19"/>
        <v>317.88249999999999</v>
      </c>
      <c r="J244" s="40">
        <f t="shared" si="20"/>
        <v>195.62</v>
      </c>
      <c r="K244" s="40">
        <v>35.08</v>
      </c>
      <c r="L244" s="40">
        <v>76.62</v>
      </c>
      <c r="M244" s="41">
        <v>83.3</v>
      </c>
      <c r="N244" s="40">
        <v>317.88249999999999</v>
      </c>
      <c r="O244" s="40">
        <v>77.92</v>
      </c>
      <c r="P244" s="40">
        <v>111.1</v>
      </c>
      <c r="Q244" s="40">
        <v>28</v>
      </c>
      <c r="R244" s="105">
        <v>83.3</v>
      </c>
      <c r="S244" s="59">
        <v>80.510000000000005</v>
      </c>
    </row>
    <row r="245" spans="1:19" x14ac:dyDescent="0.55000000000000004">
      <c r="A245" s="117"/>
      <c r="B245" s="85"/>
      <c r="C245" s="58"/>
      <c r="D245" s="58" t="s">
        <v>398</v>
      </c>
      <c r="E245" s="85">
        <v>72040</v>
      </c>
      <c r="F245" s="101" t="s">
        <v>360</v>
      </c>
      <c r="G245" s="39">
        <v>74.040000000000006</v>
      </c>
      <c r="H245" s="40">
        <f t="shared" si="18"/>
        <v>28</v>
      </c>
      <c r="I245" s="40">
        <f t="shared" si="19"/>
        <v>111.1</v>
      </c>
      <c r="J245" s="40">
        <f t="shared" si="20"/>
        <v>29.616000000000003</v>
      </c>
      <c r="K245" s="40">
        <v>35.08</v>
      </c>
      <c r="L245" s="40">
        <v>76.62</v>
      </c>
      <c r="M245" s="41">
        <v>83.3</v>
      </c>
      <c r="N245" s="40">
        <v>48.126000000000005</v>
      </c>
      <c r="O245" s="40">
        <v>77.92</v>
      </c>
      <c r="P245" s="40">
        <v>111.1</v>
      </c>
      <c r="Q245" s="40">
        <v>28</v>
      </c>
      <c r="R245" s="105">
        <v>83.3</v>
      </c>
      <c r="S245" s="59">
        <v>80.510000000000005</v>
      </c>
    </row>
    <row r="246" spans="1:19" x14ac:dyDescent="0.55000000000000004">
      <c r="A246" s="72">
        <v>170</v>
      </c>
      <c r="B246" s="85">
        <v>6120286</v>
      </c>
      <c r="C246" s="58" t="s">
        <v>199</v>
      </c>
      <c r="D246" s="58" t="s">
        <v>199</v>
      </c>
      <c r="E246" s="85">
        <v>97162</v>
      </c>
      <c r="F246" s="101" t="s">
        <v>355</v>
      </c>
      <c r="G246" s="39">
        <v>441.48</v>
      </c>
      <c r="H246" s="40">
        <f t="shared" si="18"/>
        <v>90.82</v>
      </c>
      <c r="I246" s="40">
        <f t="shared" si="19"/>
        <v>353.18400000000003</v>
      </c>
      <c r="J246" s="40">
        <f t="shared" si="20"/>
        <v>176.59200000000001</v>
      </c>
      <c r="K246" s="40">
        <v>91.66</v>
      </c>
      <c r="L246" s="40">
        <v>353.18400000000003</v>
      </c>
      <c r="M246" s="41">
        <v>129.74040000000002</v>
      </c>
      <c r="N246" s="40">
        <v>286.96200000000005</v>
      </c>
      <c r="O246" s="40">
        <v>103.29</v>
      </c>
      <c r="P246" s="40">
        <v>149.77000000000001</v>
      </c>
      <c r="Q246" s="40">
        <v>92.89</v>
      </c>
      <c r="R246" s="105">
        <v>129.74040000000002</v>
      </c>
      <c r="S246" s="59">
        <v>90.82</v>
      </c>
    </row>
    <row r="247" spans="1:19" x14ac:dyDescent="0.55000000000000004">
      <c r="A247" s="116">
        <v>171</v>
      </c>
      <c r="B247" s="85">
        <v>5190068</v>
      </c>
      <c r="C247" s="58" t="s">
        <v>200</v>
      </c>
      <c r="D247" s="58" t="s">
        <v>200</v>
      </c>
      <c r="E247" s="85">
        <v>76805</v>
      </c>
      <c r="F247" s="101" t="s">
        <v>356</v>
      </c>
      <c r="G247" s="39">
        <v>419.02</v>
      </c>
      <c r="H247" s="40">
        <f t="shared" si="18"/>
        <v>56</v>
      </c>
      <c r="I247" s="40">
        <f t="shared" si="19"/>
        <v>284.90000000000003</v>
      </c>
      <c r="J247" s="40">
        <f t="shared" si="20"/>
        <v>167.608</v>
      </c>
      <c r="K247" s="40">
        <v>121.14</v>
      </c>
      <c r="L247" s="40">
        <v>107.6</v>
      </c>
      <c r="M247" s="41">
        <v>284.90000000000003</v>
      </c>
      <c r="N247" s="40">
        <v>272.363</v>
      </c>
      <c r="O247" s="40">
        <v>107.6</v>
      </c>
      <c r="P247" s="40">
        <v>156.02000000000001</v>
      </c>
      <c r="Q247" s="40">
        <v>56</v>
      </c>
      <c r="R247" s="105">
        <v>284.90000000000003</v>
      </c>
      <c r="S247" s="59">
        <v>258</v>
      </c>
    </row>
    <row r="248" spans="1:19" x14ac:dyDescent="0.55000000000000004">
      <c r="A248" s="117"/>
      <c r="B248" s="85">
        <v>4060686</v>
      </c>
      <c r="C248" s="58" t="s">
        <v>201</v>
      </c>
      <c r="D248" s="58" t="s">
        <v>201</v>
      </c>
      <c r="E248" s="85">
        <v>84100</v>
      </c>
      <c r="F248" s="101" t="s">
        <v>349</v>
      </c>
      <c r="G248" s="39">
        <v>71.23</v>
      </c>
      <c r="H248" s="40">
        <f t="shared" si="18"/>
        <v>4.74</v>
      </c>
      <c r="I248" s="40">
        <f t="shared" si="19"/>
        <v>71.23</v>
      </c>
      <c r="J248" s="40">
        <f t="shared" si="20"/>
        <v>28.492000000000004</v>
      </c>
      <c r="K248" s="40">
        <v>4.74</v>
      </c>
      <c r="L248" s="40">
        <v>56.984000000000009</v>
      </c>
      <c r="M248" s="41"/>
      <c r="N248" s="40">
        <v>46.299500000000002</v>
      </c>
      <c r="O248" s="40">
        <v>5.4</v>
      </c>
      <c r="P248" s="40">
        <v>71.23</v>
      </c>
      <c r="Q248" s="40">
        <v>6.78</v>
      </c>
      <c r="R248" s="105"/>
      <c r="S248" s="59">
        <v>31.34</v>
      </c>
    </row>
    <row r="249" spans="1:19" x14ac:dyDescent="0.55000000000000004">
      <c r="A249" s="72">
        <v>172</v>
      </c>
      <c r="B249" s="85">
        <v>5080083</v>
      </c>
      <c r="C249" s="58" t="s">
        <v>202</v>
      </c>
      <c r="D249" s="58" t="s">
        <v>202</v>
      </c>
      <c r="E249" s="85">
        <v>73502</v>
      </c>
      <c r="F249" s="101" t="s">
        <v>352</v>
      </c>
      <c r="G249" s="39">
        <v>491.68</v>
      </c>
      <c r="H249" s="40">
        <f t="shared" si="18"/>
        <v>42.86</v>
      </c>
      <c r="I249" s="40">
        <f t="shared" si="19"/>
        <v>491.68</v>
      </c>
      <c r="J249" s="40">
        <f t="shared" si="20"/>
        <v>196.67200000000003</v>
      </c>
      <c r="K249" s="40">
        <v>42.86</v>
      </c>
      <c r="L249" s="40">
        <v>127.66</v>
      </c>
      <c r="M249" s="41">
        <v>102.2</v>
      </c>
      <c r="N249" s="40">
        <v>491.68</v>
      </c>
      <c r="O249" s="40">
        <v>76.62</v>
      </c>
      <c r="P249" s="40">
        <v>173.5</v>
      </c>
      <c r="Q249" s="40">
        <v>80.510000000000005</v>
      </c>
      <c r="R249" s="105">
        <v>102.2</v>
      </c>
      <c r="S249" s="59">
        <v>127.66</v>
      </c>
    </row>
    <row r="250" spans="1:19" x14ac:dyDescent="0.55000000000000004">
      <c r="A250" s="116">
        <v>173</v>
      </c>
      <c r="B250" s="85">
        <v>4060758</v>
      </c>
      <c r="C250" s="58" t="s">
        <v>203</v>
      </c>
      <c r="D250" s="58" t="s">
        <v>203</v>
      </c>
      <c r="E250" s="85">
        <v>88104</v>
      </c>
      <c r="F250" s="101" t="s">
        <v>349</v>
      </c>
      <c r="G250" s="39">
        <v>76.430000000000007</v>
      </c>
      <c r="H250" s="40">
        <f t="shared" si="18"/>
        <v>30.572000000000003</v>
      </c>
      <c r="I250" s="40">
        <f t="shared" si="19"/>
        <v>146.8656</v>
      </c>
      <c r="J250" s="40">
        <f t="shared" si="20"/>
        <v>30.572000000000003</v>
      </c>
      <c r="K250" s="40">
        <v>74.92</v>
      </c>
      <c r="L250" s="40">
        <v>35</v>
      </c>
      <c r="M250" s="41">
        <v>146.8656</v>
      </c>
      <c r="N250" s="40">
        <v>49.679500000000004</v>
      </c>
      <c r="O250" s="40">
        <v>35</v>
      </c>
      <c r="P250" s="40">
        <v>57.75</v>
      </c>
      <c r="Q250" s="40">
        <v>35</v>
      </c>
      <c r="R250" s="105">
        <v>146.8656</v>
      </c>
      <c r="S250" s="59">
        <v>33.630000000000003</v>
      </c>
    </row>
    <row r="251" spans="1:19" x14ac:dyDescent="0.55000000000000004">
      <c r="A251" s="117"/>
      <c r="B251" s="85">
        <v>4060463</v>
      </c>
      <c r="C251" s="58" t="s">
        <v>204</v>
      </c>
      <c r="D251" s="58" t="s">
        <v>204</v>
      </c>
      <c r="E251" s="85">
        <v>84702</v>
      </c>
      <c r="F251" s="101" t="s">
        <v>349</v>
      </c>
      <c r="G251" s="39">
        <v>170.59</v>
      </c>
      <c r="H251" s="40">
        <f t="shared" si="18"/>
        <v>11.54</v>
      </c>
      <c r="I251" s="40">
        <f t="shared" si="19"/>
        <v>110.88350000000001</v>
      </c>
      <c r="J251" s="40">
        <f t="shared" si="20"/>
        <v>68.236000000000004</v>
      </c>
      <c r="K251" s="40">
        <v>15.05</v>
      </c>
      <c r="L251" s="40">
        <v>17.16</v>
      </c>
      <c r="M251" s="41">
        <v>11.54</v>
      </c>
      <c r="N251" s="40">
        <v>110.88350000000001</v>
      </c>
      <c r="O251" s="40">
        <v>24.88</v>
      </c>
      <c r="P251" s="40">
        <v>24.88</v>
      </c>
      <c r="Q251" s="40">
        <v>16.73</v>
      </c>
      <c r="R251" s="105"/>
      <c r="S251" s="59">
        <v>24.88</v>
      </c>
    </row>
    <row r="252" spans="1:19" x14ac:dyDescent="0.55000000000000004">
      <c r="A252" s="72">
        <v>174</v>
      </c>
      <c r="B252" s="85">
        <v>4080384</v>
      </c>
      <c r="C252" s="58" t="s">
        <v>205</v>
      </c>
      <c r="D252" s="58" t="s">
        <v>205</v>
      </c>
      <c r="E252" s="85">
        <v>86900</v>
      </c>
      <c r="F252" s="101" t="s">
        <v>349</v>
      </c>
      <c r="G252" s="39">
        <v>112.33</v>
      </c>
      <c r="H252" s="40">
        <f t="shared" si="18"/>
        <v>2.99</v>
      </c>
      <c r="I252" s="40">
        <f t="shared" si="19"/>
        <v>112.33</v>
      </c>
      <c r="J252" s="40">
        <f t="shared" si="20"/>
        <v>44.932000000000002</v>
      </c>
      <c r="K252" s="40">
        <v>2.99</v>
      </c>
      <c r="L252" s="40">
        <v>112.33</v>
      </c>
      <c r="M252" s="41"/>
      <c r="N252" s="40">
        <v>73.014499999999998</v>
      </c>
      <c r="O252" s="40">
        <v>112.33</v>
      </c>
      <c r="P252" s="40">
        <v>112.33</v>
      </c>
      <c r="Q252" s="40">
        <v>112.33</v>
      </c>
      <c r="R252" s="105"/>
      <c r="S252" s="59">
        <v>98.85</v>
      </c>
    </row>
    <row r="253" spans="1:19" x14ac:dyDescent="0.55000000000000004">
      <c r="A253" s="116">
        <v>175</v>
      </c>
      <c r="B253" s="85">
        <v>5081035</v>
      </c>
      <c r="C253" s="58" t="s">
        <v>206</v>
      </c>
      <c r="D253" s="58" t="s">
        <v>206</v>
      </c>
      <c r="E253" s="85">
        <v>73090</v>
      </c>
      <c r="F253" s="101" t="s">
        <v>352</v>
      </c>
      <c r="G253" s="39">
        <v>931.43</v>
      </c>
      <c r="H253" s="40">
        <f t="shared" si="18"/>
        <v>25.61</v>
      </c>
      <c r="I253" s="40">
        <f t="shared" si="19"/>
        <v>605.42949999999996</v>
      </c>
      <c r="J253" s="40">
        <f t="shared" si="20"/>
        <v>372.572</v>
      </c>
      <c r="K253" s="40">
        <v>25.61</v>
      </c>
      <c r="L253" s="40">
        <v>76.62</v>
      </c>
      <c r="M253" s="41">
        <v>60.9</v>
      </c>
      <c r="N253" s="40">
        <v>605.42949999999996</v>
      </c>
      <c r="O253" s="40">
        <v>76.62</v>
      </c>
      <c r="P253" s="40">
        <v>111.1</v>
      </c>
      <c r="Q253" s="40">
        <v>76.62</v>
      </c>
      <c r="R253" s="105">
        <v>60.9</v>
      </c>
      <c r="S253" s="59">
        <v>119.33</v>
      </c>
    </row>
    <row r="254" spans="1:19" x14ac:dyDescent="0.55000000000000004">
      <c r="A254" s="117"/>
      <c r="B254" s="85"/>
      <c r="C254" s="58"/>
      <c r="D254" s="58" t="s">
        <v>398</v>
      </c>
      <c r="E254" s="85">
        <v>73090</v>
      </c>
      <c r="F254" s="101" t="s">
        <v>360</v>
      </c>
      <c r="G254" s="39">
        <v>54.58</v>
      </c>
      <c r="H254" s="40">
        <f t="shared" si="18"/>
        <v>21.832000000000001</v>
      </c>
      <c r="I254" s="40">
        <f t="shared" si="19"/>
        <v>119.33</v>
      </c>
      <c r="J254" s="40">
        <f t="shared" si="20"/>
        <v>21.832000000000001</v>
      </c>
      <c r="K254" s="40">
        <v>25.61</v>
      </c>
      <c r="L254" s="40">
        <v>76.62</v>
      </c>
      <c r="M254" s="41">
        <v>60.9</v>
      </c>
      <c r="N254" s="40">
        <v>35.476999999999997</v>
      </c>
      <c r="O254" s="40">
        <v>76.62</v>
      </c>
      <c r="P254" s="40">
        <v>111.1</v>
      </c>
      <c r="Q254" s="40">
        <v>76.62</v>
      </c>
      <c r="R254" s="105">
        <v>60.9</v>
      </c>
      <c r="S254" s="59">
        <v>119.33</v>
      </c>
    </row>
    <row r="255" spans="1:19" x14ac:dyDescent="0.55000000000000004">
      <c r="A255" s="72">
        <v>176</v>
      </c>
      <c r="B255" s="85">
        <v>4060398</v>
      </c>
      <c r="C255" s="58" t="s">
        <v>207</v>
      </c>
      <c r="D255" s="58" t="s">
        <v>207</v>
      </c>
      <c r="E255" s="85">
        <v>82728</v>
      </c>
      <c r="F255" s="101" t="s">
        <v>349</v>
      </c>
      <c r="G255" s="39">
        <v>313.23</v>
      </c>
      <c r="H255" s="40">
        <f t="shared" si="18"/>
        <v>13.63</v>
      </c>
      <c r="I255" s="40">
        <f t="shared" si="19"/>
        <v>250.58400000000003</v>
      </c>
      <c r="J255" s="40">
        <f t="shared" si="20"/>
        <v>125.29200000000002</v>
      </c>
      <c r="K255" s="40">
        <v>13.63</v>
      </c>
      <c r="L255" s="40">
        <v>250.58400000000003</v>
      </c>
      <c r="M255" s="41"/>
      <c r="N255" s="40">
        <v>203.59950000000001</v>
      </c>
      <c r="O255" s="40">
        <v>15.54</v>
      </c>
      <c r="P255" s="40">
        <v>15.54</v>
      </c>
      <c r="Q255" s="40">
        <v>13.63</v>
      </c>
      <c r="R255" s="105"/>
      <c r="S255" s="59">
        <v>137.82</v>
      </c>
    </row>
    <row r="256" spans="1:19" x14ac:dyDescent="0.55000000000000004">
      <c r="A256" s="72">
        <v>177</v>
      </c>
      <c r="B256" s="85">
        <v>5700461</v>
      </c>
      <c r="C256" s="58" t="s">
        <v>191</v>
      </c>
      <c r="D256" s="58" t="s">
        <v>191</v>
      </c>
      <c r="E256" s="85">
        <v>73110</v>
      </c>
      <c r="F256" s="101" t="s">
        <v>352</v>
      </c>
      <c r="G256" s="39">
        <v>440.16</v>
      </c>
      <c r="H256" s="40">
        <f t="shared" si="18"/>
        <v>37.479999999999997</v>
      </c>
      <c r="I256" s="40">
        <f t="shared" si="19"/>
        <v>286.10400000000004</v>
      </c>
      <c r="J256" s="40">
        <f t="shared" si="20"/>
        <v>176.06400000000002</v>
      </c>
      <c r="K256" s="40">
        <v>37.479999999999997</v>
      </c>
      <c r="L256" s="40">
        <v>76.62</v>
      </c>
      <c r="M256" s="41">
        <v>89.600000000000009</v>
      </c>
      <c r="N256" s="40">
        <v>286.10400000000004</v>
      </c>
      <c r="O256" s="40">
        <v>76.62</v>
      </c>
      <c r="P256" s="40">
        <v>193.67</v>
      </c>
      <c r="Q256" s="40">
        <v>141.31</v>
      </c>
      <c r="R256" s="105">
        <v>89.600000000000009</v>
      </c>
      <c r="S256" s="59">
        <v>193.67</v>
      </c>
    </row>
    <row r="257" spans="1:19" x14ac:dyDescent="0.55000000000000004">
      <c r="A257" s="72">
        <v>178</v>
      </c>
      <c r="B257" s="85">
        <v>6120394</v>
      </c>
      <c r="C257" s="58" t="s">
        <v>208</v>
      </c>
      <c r="D257" s="58" t="s">
        <v>208</v>
      </c>
      <c r="E257" s="85">
        <v>97530</v>
      </c>
      <c r="F257" s="101" t="s">
        <v>355</v>
      </c>
      <c r="G257" s="39">
        <v>378.09</v>
      </c>
      <c r="H257" s="40">
        <f t="shared" si="18"/>
        <v>23.02</v>
      </c>
      <c r="I257" s="40">
        <f t="shared" si="19"/>
        <v>302.47199999999998</v>
      </c>
      <c r="J257" s="40">
        <f t="shared" si="20"/>
        <v>151.23599999999999</v>
      </c>
      <c r="K257" s="40">
        <v>32.24</v>
      </c>
      <c r="L257" s="40">
        <v>302.47199999999998</v>
      </c>
      <c r="M257" s="41">
        <v>46.494</v>
      </c>
      <c r="N257" s="40">
        <v>245.7585</v>
      </c>
      <c r="O257" s="40">
        <v>253.3203</v>
      </c>
      <c r="P257" s="40"/>
      <c r="Q257" s="40">
        <v>23.02</v>
      </c>
      <c r="R257" s="105">
        <v>46.494</v>
      </c>
      <c r="S257" s="59">
        <v>23.02</v>
      </c>
    </row>
    <row r="258" spans="1:19" x14ac:dyDescent="0.55000000000000004">
      <c r="A258" s="72">
        <v>179</v>
      </c>
      <c r="B258" s="85">
        <v>5190070</v>
      </c>
      <c r="C258" s="58" t="s">
        <v>209</v>
      </c>
      <c r="D258" s="58" t="s">
        <v>209</v>
      </c>
      <c r="E258" s="85">
        <v>76817</v>
      </c>
      <c r="F258" s="101" t="s">
        <v>356</v>
      </c>
      <c r="G258" s="39">
        <v>319.02</v>
      </c>
      <c r="H258" s="40">
        <f t="shared" si="18"/>
        <v>58.5</v>
      </c>
      <c r="I258" s="40">
        <f t="shared" si="19"/>
        <v>255.21600000000001</v>
      </c>
      <c r="J258" s="40">
        <f t="shared" si="20"/>
        <v>127.608</v>
      </c>
      <c r="K258" s="40">
        <v>83.04</v>
      </c>
      <c r="L258" s="40">
        <v>255.21600000000001</v>
      </c>
      <c r="M258" s="41">
        <v>194.6</v>
      </c>
      <c r="N258" s="40">
        <v>207.363</v>
      </c>
      <c r="O258" s="40">
        <v>156.02000000000001</v>
      </c>
      <c r="P258" s="40">
        <v>173.6</v>
      </c>
      <c r="Q258" s="40">
        <v>188.24</v>
      </c>
      <c r="R258" s="105">
        <v>194.6</v>
      </c>
      <c r="S258" s="59">
        <v>58.5</v>
      </c>
    </row>
    <row r="259" spans="1:19" x14ac:dyDescent="0.55000000000000004">
      <c r="A259" s="116">
        <v>180</v>
      </c>
      <c r="B259" s="85">
        <v>5080064</v>
      </c>
      <c r="C259" s="58" t="s">
        <v>210</v>
      </c>
      <c r="D259" s="58" t="s">
        <v>210</v>
      </c>
      <c r="E259" s="85">
        <v>73130</v>
      </c>
      <c r="F259" s="101" t="s">
        <v>352</v>
      </c>
      <c r="G259" s="39">
        <v>944.03</v>
      </c>
      <c r="H259" s="40">
        <f t="shared" si="18"/>
        <v>33.44</v>
      </c>
      <c r="I259" s="40">
        <f t="shared" si="19"/>
        <v>755.22400000000005</v>
      </c>
      <c r="J259" s="40">
        <f t="shared" si="20"/>
        <v>377.61200000000002</v>
      </c>
      <c r="K259" s="40">
        <v>33.44</v>
      </c>
      <c r="L259" s="40">
        <v>755.22400000000005</v>
      </c>
      <c r="M259" s="41">
        <v>79.8</v>
      </c>
      <c r="N259" s="40">
        <v>613.61950000000002</v>
      </c>
      <c r="O259" s="40">
        <v>111.1</v>
      </c>
      <c r="P259" s="40">
        <v>213.78</v>
      </c>
      <c r="Q259" s="40">
        <v>255.435</v>
      </c>
      <c r="R259" s="105">
        <v>79.8</v>
      </c>
      <c r="S259" s="59">
        <v>213.78</v>
      </c>
    </row>
    <row r="260" spans="1:19" x14ac:dyDescent="0.55000000000000004">
      <c r="A260" s="117"/>
      <c r="B260" s="85"/>
      <c r="C260" s="58"/>
      <c r="D260" s="58" t="s">
        <v>398</v>
      </c>
      <c r="E260" s="85">
        <v>73130</v>
      </c>
      <c r="F260" s="101" t="s">
        <v>360</v>
      </c>
      <c r="G260" s="39">
        <v>69.28</v>
      </c>
      <c r="H260" s="40">
        <f t="shared" si="18"/>
        <v>27.712000000000003</v>
      </c>
      <c r="I260" s="40">
        <f t="shared" si="19"/>
        <v>255.435</v>
      </c>
      <c r="J260" s="40">
        <f t="shared" si="20"/>
        <v>27.712000000000003</v>
      </c>
      <c r="K260" s="40">
        <v>33.44</v>
      </c>
      <c r="L260" s="40">
        <v>55.424000000000007</v>
      </c>
      <c r="M260" s="41">
        <v>79.8</v>
      </c>
      <c r="N260" s="40">
        <v>45.032000000000004</v>
      </c>
      <c r="O260" s="40">
        <v>111.1</v>
      </c>
      <c r="P260" s="40">
        <v>213.78</v>
      </c>
      <c r="Q260" s="40">
        <v>255.435</v>
      </c>
      <c r="R260" s="105">
        <v>79.8</v>
      </c>
      <c r="S260" s="59">
        <v>213.78</v>
      </c>
    </row>
    <row r="261" spans="1:19" x14ac:dyDescent="0.55000000000000004">
      <c r="A261" s="116">
        <v>181</v>
      </c>
      <c r="B261" s="85">
        <v>5080003</v>
      </c>
      <c r="C261" s="58" t="s">
        <v>211</v>
      </c>
      <c r="D261" s="58" t="s">
        <v>211</v>
      </c>
      <c r="E261" s="85">
        <v>74022</v>
      </c>
      <c r="F261" s="101" t="s">
        <v>352</v>
      </c>
      <c r="G261" s="39">
        <v>486.7</v>
      </c>
      <c r="H261" s="40">
        <f t="shared" si="18"/>
        <v>32</v>
      </c>
      <c r="I261" s="40">
        <f t="shared" si="19"/>
        <v>389.36</v>
      </c>
      <c r="J261" s="40">
        <f t="shared" si="20"/>
        <v>194.68</v>
      </c>
      <c r="K261" s="40">
        <v>43.8</v>
      </c>
      <c r="L261" s="40">
        <v>389.36</v>
      </c>
      <c r="M261" s="41">
        <v>103.6</v>
      </c>
      <c r="N261" s="40">
        <v>316.35500000000002</v>
      </c>
      <c r="O261" s="40">
        <v>107.6</v>
      </c>
      <c r="P261" s="40">
        <v>177.54</v>
      </c>
      <c r="Q261" s="40">
        <v>32</v>
      </c>
      <c r="R261" s="105">
        <v>103.6</v>
      </c>
      <c r="S261" s="59">
        <v>140.37</v>
      </c>
    </row>
    <row r="262" spans="1:19" x14ac:dyDescent="0.55000000000000004">
      <c r="A262" s="117"/>
      <c r="B262" s="85"/>
      <c r="C262" s="58"/>
      <c r="D262" s="58" t="s">
        <v>398</v>
      </c>
      <c r="E262" s="85">
        <v>74022</v>
      </c>
      <c r="F262" s="101" t="s">
        <v>360</v>
      </c>
      <c r="G262" s="39">
        <v>93.62</v>
      </c>
      <c r="H262" s="40">
        <f t="shared" si="18"/>
        <v>32</v>
      </c>
      <c r="I262" s="40">
        <f t="shared" si="19"/>
        <v>177.54</v>
      </c>
      <c r="J262" s="40">
        <f t="shared" si="20"/>
        <v>37.448</v>
      </c>
      <c r="K262" s="40">
        <v>43.8</v>
      </c>
      <c r="L262" s="40">
        <v>74.896000000000001</v>
      </c>
      <c r="M262" s="41">
        <v>103.6</v>
      </c>
      <c r="N262" s="40">
        <v>60.853000000000002</v>
      </c>
      <c r="O262" s="40">
        <v>107.6</v>
      </c>
      <c r="P262" s="40">
        <v>177.54</v>
      </c>
      <c r="Q262" s="40">
        <v>32</v>
      </c>
      <c r="R262" s="105">
        <v>103.6</v>
      </c>
      <c r="S262" s="59">
        <v>140.37</v>
      </c>
    </row>
    <row r="263" spans="1:19" x14ac:dyDescent="0.55000000000000004">
      <c r="A263" s="72">
        <v>182</v>
      </c>
      <c r="B263" s="85">
        <v>4060248</v>
      </c>
      <c r="C263" s="58" t="s">
        <v>212</v>
      </c>
      <c r="D263" s="58" t="s">
        <v>212</v>
      </c>
      <c r="E263" s="85">
        <v>80053</v>
      </c>
      <c r="F263" s="101" t="s">
        <v>349</v>
      </c>
      <c r="G263" s="39">
        <v>244.33</v>
      </c>
      <c r="H263" s="40">
        <f t="shared" si="18"/>
        <v>10.56</v>
      </c>
      <c r="I263" s="40">
        <f t="shared" si="19"/>
        <v>107.51</v>
      </c>
      <c r="J263" s="40">
        <f t="shared" si="20"/>
        <v>97.732000000000014</v>
      </c>
      <c r="K263" s="40">
        <v>10.56</v>
      </c>
      <c r="L263" s="40">
        <v>12.04</v>
      </c>
      <c r="M263" s="41">
        <v>15.1</v>
      </c>
      <c r="N263" s="40">
        <v>57.1</v>
      </c>
      <c r="O263" s="40">
        <v>12.04</v>
      </c>
      <c r="P263" s="40">
        <v>107.51</v>
      </c>
      <c r="Q263" s="40">
        <v>15.1</v>
      </c>
      <c r="R263" s="105"/>
      <c r="S263" s="59">
        <v>107.51</v>
      </c>
    </row>
    <row r="264" spans="1:19" x14ac:dyDescent="0.55000000000000004">
      <c r="A264" s="72">
        <v>183</v>
      </c>
      <c r="B264" s="85">
        <v>4060228</v>
      </c>
      <c r="C264" s="58" t="s">
        <v>213</v>
      </c>
      <c r="D264" s="58" t="s">
        <v>213</v>
      </c>
      <c r="E264" s="85">
        <v>80159</v>
      </c>
      <c r="F264" s="101" t="s">
        <v>349</v>
      </c>
      <c r="G264" s="39">
        <v>100.58</v>
      </c>
      <c r="H264" s="40">
        <f t="shared" si="18"/>
        <v>20.149999999999999</v>
      </c>
      <c r="I264" s="40">
        <f t="shared" si="19"/>
        <v>80.463999999999999</v>
      </c>
      <c r="J264" s="40">
        <f t="shared" si="20"/>
        <v>40.231999999999999</v>
      </c>
      <c r="K264" s="40">
        <v>20.149999999999999</v>
      </c>
      <c r="L264" s="40">
        <v>80.463999999999999</v>
      </c>
      <c r="M264" s="41"/>
      <c r="N264" s="40">
        <v>65.376999999999995</v>
      </c>
      <c r="O264" s="40">
        <v>67.388599999999997</v>
      </c>
      <c r="P264" s="40">
        <v>44.26</v>
      </c>
      <c r="Q264" s="40">
        <v>25.23</v>
      </c>
      <c r="R264" s="105"/>
      <c r="S264" s="59">
        <v>44.26</v>
      </c>
    </row>
    <row r="265" spans="1:19" x14ac:dyDescent="0.55000000000000004">
      <c r="A265" s="72">
        <v>184</v>
      </c>
      <c r="B265" s="85">
        <v>6120423</v>
      </c>
      <c r="C265" s="58" t="s">
        <v>214</v>
      </c>
      <c r="D265" s="58" t="s">
        <v>214</v>
      </c>
      <c r="E265" s="85">
        <v>97012</v>
      </c>
      <c r="F265" s="101" t="s">
        <v>355</v>
      </c>
      <c r="G265" s="39">
        <v>237.04</v>
      </c>
      <c r="H265" s="40">
        <f t="shared" si="18"/>
        <v>13.26</v>
      </c>
      <c r="I265" s="40">
        <f t="shared" si="19"/>
        <v>189.63200000000001</v>
      </c>
      <c r="J265" s="40">
        <f t="shared" si="20"/>
        <v>94.816000000000003</v>
      </c>
      <c r="K265" s="40">
        <v>13.42</v>
      </c>
      <c r="L265" s="40">
        <v>189.63200000000001</v>
      </c>
      <c r="M265" s="41">
        <v>19.040400000000002</v>
      </c>
      <c r="N265" s="40">
        <v>154.07599999999999</v>
      </c>
      <c r="O265" s="40">
        <v>21.62</v>
      </c>
      <c r="P265" s="40">
        <v>21.62</v>
      </c>
      <c r="Q265" s="40">
        <v>13.26</v>
      </c>
      <c r="R265" s="105">
        <v>19.040400000000002</v>
      </c>
      <c r="S265" s="59">
        <v>22.96</v>
      </c>
    </row>
    <row r="266" spans="1:19" x14ac:dyDescent="0.55000000000000004">
      <c r="A266" s="72">
        <v>185</v>
      </c>
      <c r="B266" s="85">
        <v>5701013</v>
      </c>
      <c r="C266" s="58" t="s">
        <v>215</v>
      </c>
      <c r="D266" s="58" t="s">
        <v>215</v>
      </c>
      <c r="E266" s="85">
        <v>76830</v>
      </c>
      <c r="F266" s="101" t="s">
        <v>356</v>
      </c>
      <c r="G266" s="39">
        <v>513</v>
      </c>
      <c r="H266" s="40">
        <f t="shared" si="18"/>
        <v>68</v>
      </c>
      <c r="I266" s="40">
        <f t="shared" si="19"/>
        <v>333.45</v>
      </c>
      <c r="J266" s="40">
        <f t="shared" si="20"/>
        <v>205.20000000000002</v>
      </c>
      <c r="K266" s="40">
        <v>103.98</v>
      </c>
      <c r="L266" s="40">
        <v>107.6</v>
      </c>
      <c r="M266" s="41">
        <v>246.4</v>
      </c>
      <c r="N266" s="40">
        <v>333.45</v>
      </c>
      <c r="O266" s="40">
        <v>107.6</v>
      </c>
      <c r="P266" s="40">
        <v>177.54</v>
      </c>
      <c r="Q266" s="40">
        <v>68</v>
      </c>
      <c r="R266" s="105">
        <v>246.4</v>
      </c>
      <c r="S266" s="59">
        <v>177.61500000000001</v>
      </c>
    </row>
    <row r="267" spans="1:19" x14ac:dyDescent="0.55000000000000004">
      <c r="A267" s="72">
        <v>186</v>
      </c>
      <c r="B267" s="85">
        <v>6120240</v>
      </c>
      <c r="C267" s="58" t="s">
        <v>216</v>
      </c>
      <c r="D267" s="58" t="s">
        <v>216</v>
      </c>
      <c r="E267" s="85">
        <v>97112</v>
      </c>
      <c r="F267" s="101" t="s">
        <v>355</v>
      </c>
      <c r="G267" s="39">
        <v>467.91</v>
      </c>
      <c r="H267" s="40">
        <f t="shared" si="18"/>
        <v>30.51</v>
      </c>
      <c r="I267" s="40">
        <f t="shared" si="19"/>
        <v>374.32800000000003</v>
      </c>
      <c r="J267" s="40">
        <f t="shared" si="20"/>
        <v>187.16400000000002</v>
      </c>
      <c r="K267" s="40">
        <v>30.51</v>
      </c>
      <c r="L267" s="40">
        <v>374.32800000000003</v>
      </c>
      <c r="M267" s="41">
        <v>43.394399999999997</v>
      </c>
      <c r="N267" s="40">
        <v>304.14150000000001</v>
      </c>
      <c r="O267" s="40">
        <v>57.29</v>
      </c>
      <c r="P267" s="40">
        <v>57.29</v>
      </c>
      <c r="Q267" s="40">
        <v>34.72</v>
      </c>
      <c r="R267" s="105">
        <v>43.394399999999997</v>
      </c>
      <c r="S267" s="59">
        <v>43.49</v>
      </c>
    </row>
    <row r="268" spans="1:19" x14ac:dyDescent="0.55000000000000004">
      <c r="A268" s="72">
        <v>187</v>
      </c>
      <c r="B268" s="85">
        <v>5701053</v>
      </c>
      <c r="C268" s="58" t="s">
        <v>200</v>
      </c>
      <c r="D268" s="58" t="s">
        <v>200</v>
      </c>
      <c r="E268" s="85">
        <v>76805</v>
      </c>
      <c r="F268" s="101" t="s">
        <v>356</v>
      </c>
      <c r="G268" s="39">
        <v>419.02</v>
      </c>
      <c r="H268" s="40">
        <f t="shared" si="18"/>
        <v>56</v>
      </c>
      <c r="I268" s="40">
        <f t="shared" si="19"/>
        <v>284.90000000000003</v>
      </c>
      <c r="J268" s="40">
        <f t="shared" si="20"/>
        <v>167.608</v>
      </c>
      <c r="K268" s="40">
        <v>121.14</v>
      </c>
      <c r="L268" s="40">
        <v>107.6</v>
      </c>
      <c r="M268" s="41">
        <v>284.90000000000003</v>
      </c>
      <c r="N268" s="40">
        <v>272.363</v>
      </c>
      <c r="O268" s="40">
        <v>107.6</v>
      </c>
      <c r="P268" s="40">
        <v>156.02000000000001</v>
      </c>
      <c r="Q268" s="40">
        <v>56</v>
      </c>
      <c r="R268" s="105">
        <v>284.90000000000003</v>
      </c>
      <c r="S268" s="59">
        <v>258</v>
      </c>
    </row>
    <row r="269" spans="1:19" x14ac:dyDescent="0.55000000000000004">
      <c r="A269" s="72">
        <v>188</v>
      </c>
      <c r="B269" s="85">
        <v>5701018</v>
      </c>
      <c r="C269" s="58" t="s">
        <v>217</v>
      </c>
      <c r="D269" s="58" t="s">
        <v>217</v>
      </c>
      <c r="E269" s="85">
        <v>76700</v>
      </c>
      <c r="F269" s="101" t="s">
        <v>356</v>
      </c>
      <c r="G269" s="39">
        <v>947.76</v>
      </c>
      <c r="H269" s="40">
        <f t="shared" si="18"/>
        <v>97.23</v>
      </c>
      <c r="I269" s="40">
        <f t="shared" si="19"/>
        <v>758.20800000000008</v>
      </c>
      <c r="J269" s="40">
        <f t="shared" si="20"/>
        <v>379.10400000000004</v>
      </c>
      <c r="K269" s="40">
        <v>109.56</v>
      </c>
      <c r="L269" s="40">
        <v>758.20800000000008</v>
      </c>
      <c r="M269" s="41">
        <v>239.4</v>
      </c>
      <c r="N269" s="40">
        <v>616.04399999999998</v>
      </c>
      <c r="O269" s="40">
        <v>102.41500000000001</v>
      </c>
      <c r="P269" s="40">
        <v>177.54</v>
      </c>
      <c r="Q269" s="40">
        <v>97.23</v>
      </c>
      <c r="R269" s="105">
        <v>239.4</v>
      </c>
      <c r="S269" s="59">
        <v>97.23</v>
      </c>
    </row>
    <row r="270" spans="1:19" x14ac:dyDescent="0.55000000000000004">
      <c r="A270" s="72">
        <v>189</v>
      </c>
      <c r="B270" s="85">
        <v>5700530</v>
      </c>
      <c r="C270" s="58" t="s">
        <v>206</v>
      </c>
      <c r="D270" s="58" t="s">
        <v>206</v>
      </c>
      <c r="E270" s="85">
        <v>73090</v>
      </c>
      <c r="F270" s="101" t="s">
        <v>352</v>
      </c>
      <c r="G270" s="39">
        <v>931.43</v>
      </c>
      <c r="H270" s="40">
        <f t="shared" si="18"/>
        <v>25.61</v>
      </c>
      <c r="I270" s="40">
        <f t="shared" si="19"/>
        <v>605.42949999999996</v>
      </c>
      <c r="J270" s="40">
        <f t="shared" si="20"/>
        <v>372.572</v>
      </c>
      <c r="K270" s="40">
        <v>25.61</v>
      </c>
      <c r="L270" s="40">
        <v>76.62</v>
      </c>
      <c r="M270" s="41">
        <v>60.9</v>
      </c>
      <c r="N270" s="40">
        <v>605.42949999999996</v>
      </c>
      <c r="O270" s="40">
        <v>76.62</v>
      </c>
      <c r="P270" s="40">
        <v>111.1</v>
      </c>
      <c r="Q270" s="40">
        <v>76.62</v>
      </c>
      <c r="R270" s="105">
        <v>60.9</v>
      </c>
      <c r="S270" s="59">
        <v>119.33</v>
      </c>
    </row>
    <row r="271" spans="1:19" x14ac:dyDescent="0.55000000000000004">
      <c r="A271" s="116">
        <v>190</v>
      </c>
      <c r="B271" s="85">
        <v>5260037</v>
      </c>
      <c r="C271" s="58" t="s">
        <v>218</v>
      </c>
      <c r="D271" s="58" t="s">
        <v>218</v>
      </c>
      <c r="E271" s="85">
        <v>72128</v>
      </c>
      <c r="F271" s="101" t="s">
        <v>353</v>
      </c>
      <c r="G271" s="39">
        <v>2080.61</v>
      </c>
      <c r="H271" s="40">
        <f t="shared" ref="H271:H334" si="21">MIN(J271:S271)</f>
        <v>107.6</v>
      </c>
      <c r="I271" s="40">
        <f t="shared" ref="I271:I334" si="22">MAX(J271:S271)</f>
        <v>1664.4880000000003</v>
      </c>
      <c r="J271" s="40">
        <f t="shared" si="20"/>
        <v>832.24400000000014</v>
      </c>
      <c r="K271" s="40">
        <v>116.28</v>
      </c>
      <c r="L271" s="40">
        <v>1664.4880000000003</v>
      </c>
      <c r="M271" s="41">
        <v>273</v>
      </c>
      <c r="N271" s="40">
        <v>1352.3965000000001</v>
      </c>
      <c r="O271" s="40">
        <v>107.6</v>
      </c>
      <c r="P271" s="40">
        <v>665.79499999999996</v>
      </c>
      <c r="Q271" s="40">
        <v>215</v>
      </c>
      <c r="R271" s="105">
        <v>273</v>
      </c>
      <c r="S271" s="59">
        <v>512.47</v>
      </c>
    </row>
    <row r="272" spans="1:19" x14ac:dyDescent="0.55000000000000004">
      <c r="A272" s="117"/>
      <c r="B272" s="85"/>
      <c r="C272" s="58"/>
      <c r="D272" s="58" t="s">
        <v>398</v>
      </c>
      <c r="E272" s="85">
        <v>72128</v>
      </c>
      <c r="F272" s="101" t="s">
        <v>360</v>
      </c>
      <c r="G272" s="39">
        <v>248.8</v>
      </c>
      <c r="H272" s="40">
        <f t="shared" si="21"/>
        <v>99.52000000000001</v>
      </c>
      <c r="I272" s="40">
        <f t="shared" si="22"/>
        <v>665.79499999999996</v>
      </c>
      <c r="J272" s="40">
        <f t="shared" si="20"/>
        <v>99.52000000000001</v>
      </c>
      <c r="K272" s="40">
        <v>116.28</v>
      </c>
      <c r="L272" s="40">
        <v>199.04000000000002</v>
      </c>
      <c r="M272" s="41">
        <v>273</v>
      </c>
      <c r="N272" s="40">
        <v>161.72</v>
      </c>
      <c r="O272" s="40">
        <v>107.6</v>
      </c>
      <c r="P272" s="40">
        <v>665.79499999999996</v>
      </c>
      <c r="Q272" s="40">
        <v>215</v>
      </c>
      <c r="R272" s="105">
        <v>273</v>
      </c>
      <c r="S272" s="59">
        <v>512.47</v>
      </c>
    </row>
    <row r="273" spans="1:19" x14ac:dyDescent="0.55000000000000004">
      <c r="A273" s="116">
        <v>191</v>
      </c>
      <c r="B273" s="85">
        <v>5702022</v>
      </c>
      <c r="C273" s="58" t="s">
        <v>194</v>
      </c>
      <c r="D273" s="58" t="s">
        <v>194</v>
      </c>
      <c r="E273" s="85">
        <v>70486</v>
      </c>
      <c r="F273" s="101" t="s">
        <v>353</v>
      </c>
      <c r="G273" s="39">
        <v>1162.47</v>
      </c>
      <c r="H273" s="40">
        <f t="shared" si="21"/>
        <v>73.290000000000006</v>
      </c>
      <c r="I273" s="40">
        <f t="shared" si="22"/>
        <v>929.97600000000011</v>
      </c>
      <c r="J273" s="40">
        <f t="shared" si="20"/>
        <v>464.98800000000006</v>
      </c>
      <c r="K273" s="40">
        <v>73.290000000000006</v>
      </c>
      <c r="L273" s="40">
        <v>929.97600000000011</v>
      </c>
      <c r="M273" s="41">
        <v>268.8</v>
      </c>
      <c r="N273" s="40">
        <v>755.60550000000001</v>
      </c>
      <c r="O273" s="40">
        <v>156.02000000000001</v>
      </c>
      <c r="P273" s="40">
        <v>156.02000000000001</v>
      </c>
      <c r="Q273" s="40">
        <v>178</v>
      </c>
      <c r="R273" s="105">
        <v>268.8</v>
      </c>
      <c r="S273" s="59">
        <v>511.49</v>
      </c>
    </row>
    <row r="274" spans="1:19" x14ac:dyDescent="0.55000000000000004">
      <c r="A274" s="117"/>
      <c r="B274" s="85"/>
      <c r="C274" s="58"/>
      <c r="D274" s="58" t="s">
        <v>398</v>
      </c>
      <c r="E274" s="85">
        <v>70486</v>
      </c>
      <c r="F274" s="101" t="s">
        <v>360</v>
      </c>
      <c r="G274" s="39">
        <v>244.26</v>
      </c>
      <c r="H274" s="40">
        <f t="shared" si="21"/>
        <v>73.290000000000006</v>
      </c>
      <c r="I274" s="40">
        <f t="shared" si="22"/>
        <v>511.49</v>
      </c>
      <c r="J274" s="40">
        <f t="shared" si="20"/>
        <v>97.704000000000008</v>
      </c>
      <c r="K274" s="40">
        <v>73.290000000000006</v>
      </c>
      <c r="L274" s="40">
        <v>195.40800000000002</v>
      </c>
      <c r="M274" s="41">
        <v>268.8</v>
      </c>
      <c r="N274" s="40">
        <v>158.76900000000001</v>
      </c>
      <c r="O274" s="40">
        <v>156.02000000000001</v>
      </c>
      <c r="P274" s="40">
        <v>156.02000000000001</v>
      </c>
      <c r="Q274" s="40">
        <v>178</v>
      </c>
      <c r="R274" s="105">
        <v>268.8</v>
      </c>
      <c r="S274" s="59">
        <v>511.49</v>
      </c>
    </row>
    <row r="275" spans="1:19" x14ac:dyDescent="0.55000000000000004">
      <c r="A275" s="72">
        <v>192</v>
      </c>
      <c r="B275" s="85">
        <v>4060838</v>
      </c>
      <c r="C275" s="58" t="s">
        <v>219</v>
      </c>
      <c r="D275" s="58" t="s">
        <v>219</v>
      </c>
      <c r="E275" s="85">
        <v>84403</v>
      </c>
      <c r="F275" s="101" t="s">
        <v>349</v>
      </c>
      <c r="G275" s="39">
        <v>176.46</v>
      </c>
      <c r="H275" s="40">
        <f t="shared" si="21"/>
        <v>25.81</v>
      </c>
      <c r="I275" s="40">
        <f t="shared" si="22"/>
        <v>141.16800000000001</v>
      </c>
      <c r="J275" s="40">
        <f t="shared" si="20"/>
        <v>70.584000000000003</v>
      </c>
      <c r="K275" s="40">
        <v>25.81</v>
      </c>
      <c r="L275" s="40">
        <v>141.16800000000001</v>
      </c>
      <c r="M275" s="41"/>
      <c r="N275" s="40">
        <v>114.69900000000001</v>
      </c>
      <c r="O275" s="40">
        <v>29.42</v>
      </c>
      <c r="P275" s="40">
        <v>48.54</v>
      </c>
      <c r="Q275" s="40">
        <v>88.23</v>
      </c>
      <c r="R275" s="105"/>
      <c r="S275" s="59">
        <v>77.64</v>
      </c>
    </row>
    <row r="276" spans="1:19" x14ac:dyDescent="0.55000000000000004">
      <c r="A276" s="72">
        <v>193</v>
      </c>
      <c r="B276" s="85">
        <v>5700324</v>
      </c>
      <c r="C276" s="58" t="s">
        <v>211</v>
      </c>
      <c r="D276" s="58" t="s">
        <v>211</v>
      </c>
      <c r="E276" s="85">
        <v>74022</v>
      </c>
      <c r="F276" s="101" t="s">
        <v>352</v>
      </c>
      <c r="G276" s="39">
        <v>486.7</v>
      </c>
      <c r="H276" s="40">
        <f t="shared" si="21"/>
        <v>32</v>
      </c>
      <c r="I276" s="40">
        <f t="shared" si="22"/>
        <v>389.36</v>
      </c>
      <c r="J276" s="40">
        <f t="shared" si="20"/>
        <v>194.68</v>
      </c>
      <c r="K276" s="40">
        <v>43.8</v>
      </c>
      <c r="L276" s="40">
        <v>389.36</v>
      </c>
      <c r="M276" s="41">
        <v>103.6</v>
      </c>
      <c r="N276" s="40">
        <v>316.35500000000002</v>
      </c>
      <c r="O276" s="40">
        <v>107.6</v>
      </c>
      <c r="P276" s="40">
        <v>177.54</v>
      </c>
      <c r="Q276" s="40">
        <v>32</v>
      </c>
      <c r="R276" s="105">
        <v>103.6</v>
      </c>
      <c r="S276" s="59">
        <v>140.37</v>
      </c>
    </row>
    <row r="277" spans="1:19" x14ac:dyDescent="0.55000000000000004">
      <c r="A277" s="116">
        <v>193.5</v>
      </c>
      <c r="B277" s="85">
        <v>4060831</v>
      </c>
      <c r="C277" s="58" t="s">
        <v>220</v>
      </c>
      <c r="D277" s="58" t="s">
        <v>220</v>
      </c>
      <c r="E277" s="85">
        <v>84481</v>
      </c>
      <c r="F277" s="101" t="s">
        <v>349</v>
      </c>
      <c r="G277" s="39">
        <v>335.57</v>
      </c>
      <c r="H277" s="40">
        <f t="shared" si="21"/>
        <v>16.940000000000001</v>
      </c>
      <c r="I277" s="40">
        <f t="shared" si="22"/>
        <v>218.12049999999999</v>
      </c>
      <c r="J277" s="40">
        <f t="shared" si="20"/>
        <v>134.22800000000001</v>
      </c>
      <c r="K277" s="40">
        <v>16.940000000000001</v>
      </c>
      <c r="L277" s="40">
        <v>19.309999999999999</v>
      </c>
      <c r="M277" s="41"/>
      <c r="N277" s="40">
        <v>218.12049999999999</v>
      </c>
      <c r="O277" s="40">
        <v>19.309999999999999</v>
      </c>
      <c r="P277" s="40">
        <v>31.86</v>
      </c>
      <c r="Q277" s="40">
        <v>16.940000000000001</v>
      </c>
      <c r="R277" s="105"/>
      <c r="S277" s="59">
        <v>16.940000000000001</v>
      </c>
    </row>
    <row r="278" spans="1:19" x14ac:dyDescent="0.55000000000000004">
      <c r="A278" s="117">
        <v>194.142857142857</v>
      </c>
      <c r="B278" s="85">
        <v>5701026</v>
      </c>
      <c r="C278" s="58" t="s">
        <v>221</v>
      </c>
      <c r="D278" s="58" t="s">
        <v>221</v>
      </c>
      <c r="E278" s="85">
        <v>76856</v>
      </c>
      <c r="F278" s="101" t="s">
        <v>356</v>
      </c>
      <c r="G278" s="39">
        <v>591.64</v>
      </c>
      <c r="H278" s="40">
        <f t="shared" si="21"/>
        <v>40</v>
      </c>
      <c r="I278" s="40">
        <f t="shared" si="22"/>
        <v>473.31200000000001</v>
      </c>
      <c r="J278" s="40">
        <f t="shared" si="20"/>
        <v>236.65600000000001</v>
      </c>
      <c r="K278" s="40">
        <v>93.42</v>
      </c>
      <c r="L278" s="40">
        <v>473.31200000000001</v>
      </c>
      <c r="M278" s="41">
        <v>220.5</v>
      </c>
      <c r="N278" s="40">
        <v>384.56600000000003</v>
      </c>
      <c r="O278" s="40">
        <v>107.6</v>
      </c>
      <c r="P278" s="40">
        <v>156.02000000000001</v>
      </c>
      <c r="Q278" s="40">
        <v>40</v>
      </c>
      <c r="R278" s="105">
        <v>220.5</v>
      </c>
      <c r="S278" s="59">
        <v>97.23</v>
      </c>
    </row>
    <row r="279" spans="1:19" x14ac:dyDescent="0.55000000000000004">
      <c r="A279" s="72">
        <v>194.78571428571399</v>
      </c>
      <c r="B279" s="85">
        <v>4000013</v>
      </c>
      <c r="C279" s="58" t="s">
        <v>222</v>
      </c>
      <c r="D279" s="58" t="s">
        <v>222</v>
      </c>
      <c r="E279" s="85">
        <v>82553</v>
      </c>
      <c r="F279" s="101" t="s">
        <v>349</v>
      </c>
      <c r="G279" s="39">
        <v>63.24</v>
      </c>
      <c r="H279" s="40">
        <f t="shared" si="21"/>
        <v>11.55</v>
      </c>
      <c r="I279" s="40">
        <f t="shared" si="22"/>
        <v>41.106000000000002</v>
      </c>
      <c r="J279" s="40">
        <f t="shared" si="20"/>
        <v>25.296000000000003</v>
      </c>
      <c r="K279" s="40">
        <v>11.55</v>
      </c>
      <c r="L279" s="40">
        <v>13.17</v>
      </c>
      <c r="M279" s="41"/>
      <c r="N279" s="40">
        <v>41.106000000000002</v>
      </c>
      <c r="O279" s="40">
        <v>13.17</v>
      </c>
      <c r="P279" s="40">
        <v>19.100000000000001</v>
      </c>
      <c r="Q279" s="40">
        <v>16.48</v>
      </c>
      <c r="R279" s="105"/>
      <c r="S279" s="59">
        <v>27.83</v>
      </c>
    </row>
    <row r="280" spans="1:19" x14ac:dyDescent="0.55000000000000004">
      <c r="A280" s="72">
        <v>196</v>
      </c>
      <c r="B280" s="85">
        <v>4060470</v>
      </c>
      <c r="C280" s="58" t="s">
        <v>223</v>
      </c>
      <c r="D280" s="58" t="s">
        <v>223</v>
      </c>
      <c r="E280" s="85">
        <v>85018</v>
      </c>
      <c r="F280" s="101" t="s">
        <v>349</v>
      </c>
      <c r="G280" s="39">
        <v>49.43</v>
      </c>
      <c r="H280" s="40">
        <f t="shared" si="21"/>
        <v>2.37</v>
      </c>
      <c r="I280" s="40">
        <f t="shared" si="22"/>
        <v>39.544000000000004</v>
      </c>
      <c r="J280" s="40">
        <f t="shared" si="20"/>
        <v>19.772000000000002</v>
      </c>
      <c r="K280" s="40">
        <v>2.37</v>
      </c>
      <c r="L280" s="40">
        <v>39.544000000000004</v>
      </c>
      <c r="M280" s="41"/>
      <c r="N280" s="40">
        <v>32.1295</v>
      </c>
      <c r="O280" s="40">
        <v>2.7</v>
      </c>
      <c r="P280" s="40">
        <v>4.46</v>
      </c>
      <c r="Q280" s="40">
        <v>2.37</v>
      </c>
      <c r="R280" s="105"/>
      <c r="S280" s="59">
        <v>2.37</v>
      </c>
    </row>
    <row r="281" spans="1:19" x14ac:dyDescent="0.55000000000000004">
      <c r="A281" s="116">
        <v>197</v>
      </c>
      <c r="B281" s="85">
        <v>5700430</v>
      </c>
      <c r="C281" s="58" t="s">
        <v>198</v>
      </c>
      <c r="D281" s="58" t="s">
        <v>198</v>
      </c>
      <c r="E281" s="85">
        <v>72040</v>
      </c>
      <c r="F281" s="101" t="s">
        <v>352</v>
      </c>
      <c r="G281" s="39">
        <v>489.05</v>
      </c>
      <c r="H281" s="40">
        <f t="shared" si="21"/>
        <v>28</v>
      </c>
      <c r="I281" s="40">
        <f t="shared" si="22"/>
        <v>317.88249999999999</v>
      </c>
      <c r="J281" s="40">
        <f t="shared" si="20"/>
        <v>195.62</v>
      </c>
      <c r="K281" s="40">
        <v>35.08</v>
      </c>
      <c r="L281" s="40">
        <v>76.62</v>
      </c>
      <c r="M281" s="41">
        <v>83.3</v>
      </c>
      <c r="N281" s="40">
        <v>317.88249999999999</v>
      </c>
      <c r="O281" s="40">
        <v>77.92</v>
      </c>
      <c r="P281" s="40">
        <v>111.1</v>
      </c>
      <c r="Q281" s="40">
        <v>28</v>
      </c>
      <c r="R281" s="105">
        <v>83.3</v>
      </c>
      <c r="S281" s="59">
        <v>80.510000000000005</v>
      </c>
    </row>
    <row r="282" spans="1:19" x14ac:dyDescent="0.55000000000000004">
      <c r="A282" s="117"/>
      <c r="B282" s="85"/>
      <c r="C282" s="58"/>
      <c r="D282" s="58" t="s">
        <v>398</v>
      </c>
      <c r="E282" s="85">
        <v>72040</v>
      </c>
      <c r="F282" s="101" t="s">
        <v>360</v>
      </c>
      <c r="G282" s="39">
        <v>74.040000000000006</v>
      </c>
      <c r="H282" s="40">
        <f t="shared" si="21"/>
        <v>28</v>
      </c>
      <c r="I282" s="40">
        <f t="shared" si="22"/>
        <v>111.1</v>
      </c>
      <c r="J282" s="40">
        <f t="shared" si="20"/>
        <v>29.616000000000003</v>
      </c>
      <c r="K282" s="40">
        <v>35.08</v>
      </c>
      <c r="L282" s="40">
        <v>76.62</v>
      </c>
      <c r="M282" s="41">
        <v>83.3</v>
      </c>
      <c r="N282" s="40">
        <v>48.126000000000005</v>
      </c>
      <c r="O282" s="40">
        <v>77.92</v>
      </c>
      <c r="P282" s="40">
        <v>111.1</v>
      </c>
      <c r="Q282" s="40">
        <v>28</v>
      </c>
      <c r="R282" s="105">
        <v>83.3</v>
      </c>
      <c r="S282" s="59">
        <v>80.510000000000005</v>
      </c>
    </row>
    <row r="283" spans="1:19" x14ac:dyDescent="0.55000000000000004">
      <c r="A283" s="116">
        <v>198</v>
      </c>
      <c r="B283" s="85">
        <v>5700371</v>
      </c>
      <c r="C283" s="58" t="s">
        <v>210</v>
      </c>
      <c r="D283" s="58" t="s">
        <v>210</v>
      </c>
      <c r="E283" s="85">
        <v>73130</v>
      </c>
      <c r="F283" s="101" t="s">
        <v>352</v>
      </c>
      <c r="G283" s="39">
        <v>944.03</v>
      </c>
      <c r="H283" s="40">
        <f t="shared" si="21"/>
        <v>33.44</v>
      </c>
      <c r="I283" s="40">
        <f t="shared" si="22"/>
        <v>755.22400000000005</v>
      </c>
      <c r="J283" s="40">
        <f t="shared" si="20"/>
        <v>377.61200000000002</v>
      </c>
      <c r="K283" s="40">
        <v>33.44</v>
      </c>
      <c r="L283" s="40">
        <v>755.22400000000005</v>
      </c>
      <c r="M283" s="41">
        <v>79.8</v>
      </c>
      <c r="N283" s="40">
        <v>613.61950000000002</v>
      </c>
      <c r="O283" s="40">
        <v>111.1</v>
      </c>
      <c r="P283" s="40">
        <v>213.78</v>
      </c>
      <c r="Q283" s="40">
        <v>255.435</v>
      </c>
      <c r="R283" s="105">
        <v>79.8</v>
      </c>
      <c r="S283" s="59">
        <v>213.78</v>
      </c>
    </row>
    <row r="284" spans="1:19" x14ac:dyDescent="0.55000000000000004">
      <c r="A284" s="117"/>
      <c r="B284" s="85"/>
      <c r="C284" s="58"/>
      <c r="D284" s="58" t="s">
        <v>398</v>
      </c>
      <c r="E284" s="85">
        <v>73130</v>
      </c>
      <c r="F284" s="101" t="s">
        <v>360</v>
      </c>
      <c r="G284" s="39">
        <v>69.28</v>
      </c>
      <c r="H284" s="40">
        <f t="shared" si="21"/>
        <v>27.712000000000003</v>
      </c>
      <c r="I284" s="40">
        <f t="shared" si="22"/>
        <v>255.435</v>
      </c>
      <c r="J284" s="40">
        <f t="shared" si="20"/>
        <v>27.712000000000003</v>
      </c>
      <c r="K284" s="40">
        <v>33.44</v>
      </c>
      <c r="L284" s="40">
        <v>55.424000000000007</v>
      </c>
      <c r="M284" s="41">
        <v>79.8</v>
      </c>
      <c r="N284" s="40">
        <v>45.032000000000004</v>
      </c>
      <c r="O284" s="40">
        <v>111.1</v>
      </c>
      <c r="P284" s="40">
        <v>213.78</v>
      </c>
      <c r="Q284" s="40">
        <v>255.435</v>
      </c>
      <c r="R284" s="105">
        <v>79.8</v>
      </c>
      <c r="S284" s="59">
        <v>213.78</v>
      </c>
    </row>
    <row r="285" spans="1:19" x14ac:dyDescent="0.55000000000000004">
      <c r="A285" s="116">
        <v>199</v>
      </c>
      <c r="B285" s="85">
        <v>5700436</v>
      </c>
      <c r="C285" s="58" t="s">
        <v>196</v>
      </c>
      <c r="D285" s="58" t="s">
        <v>196</v>
      </c>
      <c r="E285" s="85">
        <v>72070</v>
      </c>
      <c r="F285" s="101" t="s">
        <v>352</v>
      </c>
      <c r="G285" s="39">
        <v>989.33</v>
      </c>
      <c r="H285" s="40">
        <f t="shared" si="21"/>
        <v>19.45</v>
      </c>
      <c r="I285" s="40">
        <f t="shared" si="22"/>
        <v>643.06450000000007</v>
      </c>
      <c r="J285" s="40">
        <f t="shared" si="20"/>
        <v>395.73200000000003</v>
      </c>
      <c r="K285" s="40">
        <v>29.26</v>
      </c>
      <c r="L285" s="40">
        <v>107.6</v>
      </c>
      <c r="M285" s="41">
        <v>69.3</v>
      </c>
      <c r="N285" s="40">
        <v>643.06450000000007</v>
      </c>
      <c r="O285" s="40">
        <v>19.45</v>
      </c>
      <c r="P285" s="40">
        <v>19.45</v>
      </c>
      <c r="Q285" s="40">
        <v>97.23</v>
      </c>
      <c r="R285" s="105">
        <v>69.3</v>
      </c>
      <c r="S285" s="59">
        <v>97.23</v>
      </c>
    </row>
    <row r="286" spans="1:19" x14ac:dyDescent="0.55000000000000004">
      <c r="A286" s="117"/>
      <c r="B286" s="85"/>
      <c r="C286" s="58"/>
      <c r="D286" s="58" t="s">
        <v>398</v>
      </c>
      <c r="E286" s="85">
        <v>72070</v>
      </c>
      <c r="F286" s="101" t="s">
        <v>360</v>
      </c>
      <c r="G286" s="39">
        <v>773.42</v>
      </c>
      <c r="H286" s="40">
        <f t="shared" si="21"/>
        <v>19.45</v>
      </c>
      <c r="I286" s="40">
        <f t="shared" si="22"/>
        <v>502.72300000000001</v>
      </c>
      <c r="J286" s="40">
        <f t="shared" si="20"/>
        <v>309.36799999999999</v>
      </c>
      <c r="K286" s="40">
        <v>29.26</v>
      </c>
      <c r="L286" s="40">
        <v>107.6</v>
      </c>
      <c r="M286" s="41">
        <v>69.3</v>
      </c>
      <c r="N286" s="40">
        <v>502.72300000000001</v>
      </c>
      <c r="O286" s="40">
        <v>19.45</v>
      </c>
      <c r="P286" s="40">
        <v>19.45</v>
      </c>
      <c r="Q286" s="40">
        <v>97.23</v>
      </c>
      <c r="R286" s="105">
        <v>69.3</v>
      </c>
      <c r="S286" s="59">
        <v>97.23</v>
      </c>
    </row>
    <row r="287" spans="1:19" x14ac:dyDescent="0.55000000000000004">
      <c r="A287" s="72">
        <v>200</v>
      </c>
      <c r="B287" s="85">
        <v>5700390</v>
      </c>
      <c r="C287" s="58" t="s">
        <v>202</v>
      </c>
      <c r="D287" s="58" t="s">
        <v>202</v>
      </c>
      <c r="E287" s="85">
        <v>73502</v>
      </c>
      <c r="F287" s="101" t="s">
        <v>352</v>
      </c>
      <c r="G287" s="39">
        <v>491.68</v>
      </c>
      <c r="H287" s="40">
        <f t="shared" si="21"/>
        <v>42.86</v>
      </c>
      <c r="I287" s="40">
        <f t="shared" si="22"/>
        <v>491.68</v>
      </c>
      <c r="J287" s="40">
        <f t="shared" si="20"/>
        <v>196.67200000000003</v>
      </c>
      <c r="K287" s="40">
        <v>42.86</v>
      </c>
      <c r="L287" s="40">
        <v>127.66</v>
      </c>
      <c r="M287" s="41">
        <v>102.2</v>
      </c>
      <c r="N287" s="40">
        <v>491.68</v>
      </c>
      <c r="O287" s="40">
        <v>76.62</v>
      </c>
      <c r="P287" s="40">
        <v>173.5</v>
      </c>
      <c r="Q287" s="40">
        <v>80.510000000000005</v>
      </c>
      <c r="R287" s="105">
        <v>102.2</v>
      </c>
      <c r="S287" s="59">
        <v>127.66</v>
      </c>
    </row>
    <row r="288" spans="1:19" x14ac:dyDescent="0.55000000000000004">
      <c r="A288" s="116">
        <v>201</v>
      </c>
      <c r="B288" s="85">
        <v>5190079</v>
      </c>
      <c r="C288" s="58" t="s">
        <v>224</v>
      </c>
      <c r="D288" s="58" t="s">
        <v>224</v>
      </c>
      <c r="E288" s="85">
        <v>93971</v>
      </c>
      <c r="F288" s="101" t="s">
        <v>356</v>
      </c>
      <c r="G288" s="39">
        <v>1552.38</v>
      </c>
      <c r="H288" s="40">
        <f t="shared" si="21"/>
        <v>60.45</v>
      </c>
      <c r="I288" s="40">
        <f t="shared" si="22"/>
        <v>1241.9040000000002</v>
      </c>
      <c r="J288" s="40">
        <f t="shared" si="20"/>
        <v>620.95200000000011</v>
      </c>
      <c r="K288" s="40">
        <v>101.85</v>
      </c>
      <c r="L288" s="40">
        <v>1241.9040000000002</v>
      </c>
      <c r="M288" s="41">
        <v>154.09440000000001</v>
      </c>
      <c r="N288" s="40">
        <v>1009.0470000000001</v>
      </c>
      <c r="O288" s="40">
        <v>60.45</v>
      </c>
      <c r="P288" s="40">
        <v>683.05</v>
      </c>
      <c r="Q288" s="40">
        <v>812.69</v>
      </c>
      <c r="R288" s="105">
        <v>154.09440000000001</v>
      </c>
      <c r="S288" s="59">
        <v>389.57499999999999</v>
      </c>
    </row>
    <row r="289" spans="1:19" x14ac:dyDescent="0.55000000000000004">
      <c r="A289" s="117"/>
      <c r="B289" s="85"/>
      <c r="C289" s="58"/>
      <c r="D289" s="58" t="s">
        <v>398</v>
      </c>
      <c r="E289" s="85">
        <v>93971</v>
      </c>
      <c r="F289" s="101" t="s">
        <v>360</v>
      </c>
      <c r="G289" s="39">
        <v>218.4</v>
      </c>
      <c r="H289" s="40">
        <f t="shared" si="21"/>
        <v>60.45</v>
      </c>
      <c r="I289" s="40">
        <f t="shared" si="22"/>
        <v>812.69</v>
      </c>
      <c r="J289" s="40">
        <f t="shared" si="20"/>
        <v>87.360000000000014</v>
      </c>
      <c r="K289" s="40">
        <v>101.85</v>
      </c>
      <c r="L289" s="40">
        <v>174.72000000000003</v>
      </c>
      <c r="M289" s="41">
        <v>154.09440000000001</v>
      </c>
      <c r="N289" s="40">
        <v>141.96</v>
      </c>
      <c r="O289" s="40">
        <v>60.45</v>
      </c>
      <c r="P289" s="40">
        <v>683.05</v>
      </c>
      <c r="Q289" s="40">
        <v>812.69</v>
      </c>
      <c r="R289" s="105">
        <v>154.09440000000001</v>
      </c>
      <c r="S289" s="59">
        <v>389.57499999999999</v>
      </c>
    </row>
    <row r="290" spans="1:19" x14ac:dyDescent="0.55000000000000004">
      <c r="A290" s="72">
        <v>202</v>
      </c>
      <c r="B290" s="85">
        <v>5190033</v>
      </c>
      <c r="C290" s="58" t="s">
        <v>225</v>
      </c>
      <c r="D290" s="58" t="s">
        <v>225</v>
      </c>
      <c r="E290" s="85">
        <v>76705</v>
      </c>
      <c r="F290" s="101" t="s">
        <v>356</v>
      </c>
      <c r="G290" s="39">
        <v>916.63</v>
      </c>
      <c r="H290" s="40">
        <f t="shared" si="21"/>
        <v>20</v>
      </c>
      <c r="I290" s="40">
        <f t="shared" si="22"/>
        <v>733.30400000000009</v>
      </c>
      <c r="J290" s="40">
        <f t="shared" ref="J290:J353" si="23">$J$8*G290</f>
        <v>366.65200000000004</v>
      </c>
      <c r="K290" s="40">
        <v>196.64</v>
      </c>
      <c r="L290" s="40">
        <v>733.30400000000009</v>
      </c>
      <c r="M290" s="41">
        <v>180.6</v>
      </c>
      <c r="N290" s="40">
        <v>595.80950000000007</v>
      </c>
      <c r="O290" s="40">
        <v>107.6</v>
      </c>
      <c r="P290" s="40">
        <v>156.02000000000001</v>
      </c>
      <c r="Q290" s="40">
        <v>20</v>
      </c>
      <c r="R290" s="105">
        <v>180.6</v>
      </c>
      <c r="S290" s="59">
        <v>97.23</v>
      </c>
    </row>
    <row r="291" spans="1:19" x14ac:dyDescent="0.55000000000000004">
      <c r="A291" s="72">
        <v>203</v>
      </c>
      <c r="B291" s="85">
        <v>4060469</v>
      </c>
      <c r="C291" s="58" t="s">
        <v>227</v>
      </c>
      <c r="D291" s="58" t="s">
        <v>227</v>
      </c>
      <c r="E291" s="85">
        <v>85014</v>
      </c>
      <c r="F291" s="101" t="s">
        <v>349</v>
      </c>
      <c r="G291" s="39">
        <v>51.29</v>
      </c>
      <c r="H291" s="40">
        <f t="shared" si="21"/>
        <v>2.37</v>
      </c>
      <c r="I291" s="40">
        <f t="shared" si="22"/>
        <v>41.032000000000004</v>
      </c>
      <c r="J291" s="40">
        <f t="shared" si="23"/>
        <v>20.516000000000002</v>
      </c>
      <c r="K291" s="40">
        <v>2.37</v>
      </c>
      <c r="L291" s="40">
        <v>41.032000000000004</v>
      </c>
      <c r="M291" s="41"/>
      <c r="N291" s="40">
        <v>33.338500000000003</v>
      </c>
      <c r="O291" s="40">
        <v>2.7</v>
      </c>
      <c r="P291" s="40">
        <v>4.46</v>
      </c>
      <c r="Q291" s="40">
        <v>2.37</v>
      </c>
      <c r="R291" s="105"/>
      <c r="S291" s="59">
        <v>2.37</v>
      </c>
    </row>
    <row r="292" spans="1:19" x14ac:dyDescent="0.55000000000000004">
      <c r="A292" s="72">
        <v>204</v>
      </c>
      <c r="B292" s="85">
        <v>4060158</v>
      </c>
      <c r="C292" s="58" t="s">
        <v>228</v>
      </c>
      <c r="D292" s="58" t="s">
        <v>228</v>
      </c>
      <c r="E292" s="85">
        <v>87493</v>
      </c>
      <c r="F292" s="101" t="s">
        <v>349</v>
      </c>
      <c r="G292" s="39">
        <v>117</v>
      </c>
      <c r="H292" s="40">
        <f t="shared" si="21"/>
        <v>37.270000000000003</v>
      </c>
      <c r="I292" s="40">
        <f t="shared" si="22"/>
        <v>76.05</v>
      </c>
      <c r="J292" s="40">
        <f t="shared" si="23"/>
        <v>46.800000000000004</v>
      </c>
      <c r="K292" s="40">
        <v>37.270000000000003</v>
      </c>
      <c r="L292" s="40">
        <v>42.49</v>
      </c>
      <c r="M292" s="41"/>
      <c r="N292" s="40">
        <v>76.05</v>
      </c>
      <c r="O292" s="40">
        <v>42.49</v>
      </c>
      <c r="P292" s="40">
        <v>70.11</v>
      </c>
      <c r="Q292" s="40">
        <v>42.49</v>
      </c>
      <c r="R292" s="105"/>
      <c r="S292" s="59">
        <v>51.48</v>
      </c>
    </row>
    <row r="293" spans="1:19" x14ac:dyDescent="0.55000000000000004">
      <c r="A293" s="72">
        <v>205</v>
      </c>
      <c r="B293" s="85">
        <v>4060054</v>
      </c>
      <c r="C293" s="58" t="s">
        <v>229</v>
      </c>
      <c r="D293" s="58" t="s">
        <v>229</v>
      </c>
      <c r="E293" s="85">
        <v>82140</v>
      </c>
      <c r="F293" s="101" t="s">
        <v>349</v>
      </c>
      <c r="G293" s="39">
        <v>103.97</v>
      </c>
      <c r="H293" s="40">
        <f t="shared" si="21"/>
        <v>14.57</v>
      </c>
      <c r="I293" s="40">
        <f t="shared" si="22"/>
        <v>103.97</v>
      </c>
      <c r="J293" s="40">
        <f t="shared" si="23"/>
        <v>41.588000000000001</v>
      </c>
      <c r="K293" s="40">
        <v>14.57</v>
      </c>
      <c r="L293" s="40">
        <v>83.176000000000002</v>
      </c>
      <c r="M293" s="41"/>
      <c r="N293" s="40">
        <v>67.580500000000001</v>
      </c>
      <c r="O293" s="40">
        <v>69.659900000000007</v>
      </c>
      <c r="P293" s="40">
        <v>103.97</v>
      </c>
      <c r="Q293" s="40">
        <v>28.35</v>
      </c>
      <c r="R293" s="105"/>
      <c r="S293" s="59">
        <v>45.75</v>
      </c>
    </row>
    <row r="294" spans="1:19" x14ac:dyDescent="0.55000000000000004">
      <c r="A294" s="72">
        <v>206</v>
      </c>
      <c r="B294" s="85">
        <v>5080041</v>
      </c>
      <c r="C294" s="58" t="s">
        <v>230</v>
      </c>
      <c r="D294" s="58" t="s">
        <v>230</v>
      </c>
      <c r="E294" s="85">
        <v>73080</v>
      </c>
      <c r="F294" s="101" t="s">
        <v>352</v>
      </c>
      <c r="G294" s="39">
        <v>497.87</v>
      </c>
      <c r="H294" s="40">
        <f t="shared" si="21"/>
        <v>19</v>
      </c>
      <c r="I294" s="40">
        <f t="shared" si="22"/>
        <v>497.87</v>
      </c>
      <c r="J294" s="40">
        <f t="shared" si="23"/>
        <v>199.14800000000002</v>
      </c>
      <c r="K294" s="40">
        <v>29.12</v>
      </c>
      <c r="L294" s="40">
        <v>398.29600000000005</v>
      </c>
      <c r="M294" s="41">
        <v>69.3</v>
      </c>
      <c r="N294" s="40">
        <v>323.6155</v>
      </c>
      <c r="O294" s="40">
        <v>78.564999999999998</v>
      </c>
      <c r="P294" s="40">
        <v>497.87</v>
      </c>
      <c r="Q294" s="40">
        <v>19</v>
      </c>
      <c r="R294" s="105">
        <v>69.3</v>
      </c>
      <c r="S294" s="59">
        <v>122.895</v>
      </c>
    </row>
    <row r="295" spans="1:19" x14ac:dyDescent="0.55000000000000004">
      <c r="A295" s="72">
        <v>207</v>
      </c>
      <c r="B295" s="85">
        <v>5703047</v>
      </c>
      <c r="C295" s="58" t="s">
        <v>231</v>
      </c>
      <c r="D295" s="58" t="s">
        <v>231</v>
      </c>
      <c r="E295" s="85">
        <v>72148</v>
      </c>
      <c r="F295" s="101" t="s">
        <v>357</v>
      </c>
      <c r="G295" s="39">
        <v>2260</v>
      </c>
      <c r="H295" s="40">
        <f t="shared" si="21"/>
        <v>171.17</v>
      </c>
      <c r="I295" s="40">
        <f t="shared" si="22"/>
        <v>1469</v>
      </c>
      <c r="J295" s="40">
        <f t="shared" si="23"/>
        <v>904</v>
      </c>
      <c r="K295" s="40">
        <v>171.17</v>
      </c>
      <c r="L295" s="40">
        <v>221.01</v>
      </c>
      <c r="M295" s="41">
        <v>401.8</v>
      </c>
      <c r="N295" s="40">
        <v>1469</v>
      </c>
      <c r="O295" s="40">
        <v>324.41000000000003</v>
      </c>
      <c r="P295" s="40">
        <v>324.41000000000003</v>
      </c>
      <c r="Q295" s="40">
        <v>221.01</v>
      </c>
      <c r="R295" s="105">
        <v>401.8</v>
      </c>
      <c r="S295" s="59">
        <v>994.4</v>
      </c>
    </row>
    <row r="296" spans="1:19" x14ac:dyDescent="0.55000000000000004">
      <c r="A296" s="72">
        <v>208</v>
      </c>
      <c r="B296" s="85">
        <v>6120155</v>
      </c>
      <c r="C296" s="58" t="s">
        <v>232</v>
      </c>
      <c r="D296" s="58" t="s">
        <v>232</v>
      </c>
      <c r="E296" s="85">
        <v>97140</v>
      </c>
      <c r="F296" s="101" t="s">
        <v>355</v>
      </c>
      <c r="G296" s="39">
        <v>482.1</v>
      </c>
      <c r="H296" s="40">
        <f t="shared" si="21"/>
        <v>19.64</v>
      </c>
      <c r="I296" s="40">
        <f t="shared" si="22"/>
        <v>313.36500000000001</v>
      </c>
      <c r="J296" s="40">
        <f t="shared" si="23"/>
        <v>192.84000000000003</v>
      </c>
      <c r="K296" s="40">
        <v>25.85</v>
      </c>
      <c r="L296" s="40">
        <v>27.97</v>
      </c>
      <c r="M296" s="41">
        <v>36.752400000000002</v>
      </c>
      <c r="N296" s="40">
        <v>313.36500000000001</v>
      </c>
      <c r="O296" s="40">
        <v>34.265000000000001</v>
      </c>
      <c r="P296" s="40">
        <v>40.56</v>
      </c>
      <c r="Q296" s="40">
        <v>27.97</v>
      </c>
      <c r="R296" s="105">
        <v>36.752400000000002</v>
      </c>
      <c r="S296" s="59">
        <v>19.64</v>
      </c>
    </row>
    <row r="297" spans="1:19" x14ac:dyDescent="0.55000000000000004">
      <c r="A297" s="72">
        <v>209</v>
      </c>
      <c r="B297" s="85">
        <v>5190025</v>
      </c>
      <c r="C297" s="58" t="s">
        <v>233</v>
      </c>
      <c r="D297" s="58" t="s">
        <v>233</v>
      </c>
      <c r="E297" s="85">
        <v>76536</v>
      </c>
      <c r="F297" s="101" t="s">
        <v>356</v>
      </c>
      <c r="G297" s="39">
        <v>480</v>
      </c>
      <c r="H297" s="40">
        <f t="shared" si="21"/>
        <v>95.85</v>
      </c>
      <c r="I297" s="40">
        <f t="shared" si="22"/>
        <v>312</v>
      </c>
      <c r="J297" s="40">
        <f t="shared" si="23"/>
        <v>192</v>
      </c>
      <c r="K297" s="40">
        <v>95.85</v>
      </c>
      <c r="L297" s="40">
        <v>107.6</v>
      </c>
      <c r="M297" s="41">
        <v>227.5</v>
      </c>
      <c r="N297" s="40">
        <v>312</v>
      </c>
      <c r="O297" s="40">
        <v>107.6</v>
      </c>
      <c r="P297" s="40">
        <v>156.02000000000001</v>
      </c>
      <c r="Q297" s="40">
        <v>97.23</v>
      </c>
      <c r="R297" s="105">
        <v>227.5</v>
      </c>
      <c r="S297" s="59">
        <v>97.23</v>
      </c>
    </row>
    <row r="298" spans="1:19" x14ac:dyDescent="0.55000000000000004">
      <c r="A298" s="72">
        <v>210</v>
      </c>
      <c r="B298" s="85">
        <v>4060559</v>
      </c>
      <c r="C298" s="58" t="s">
        <v>234</v>
      </c>
      <c r="D298" s="58" t="s">
        <v>234</v>
      </c>
      <c r="E298" s="85">
        <v>83550</v>
      </c>
      <c r="F298" s="101" t="s">
        <v>349</v>
      </c>
      <c r="G298" s="39">
        <v>205.72</v>
      </c>
      <c r="H298" s="40">
        <f t="shared" si="21"/>
        <v>8.74</v>
      </c>
      <c r="I298" s="40">
        <f t="shared" si="22"/>
        <v>164.57600000000002</v>
      </c>
      <c r="J298" s="40">
        <f t="shared" si="23"/>
        <v>82.288000000000011</v>
      </c>
      <c r="K298" s="40">
        <v>8.74</v>
      </c>
      <c r="L298" s="40">
        <v>164.57600000000002</v>
      </c>
      <c r="M298" s="41"/>
      <c r="N298" s="40">
        <v>133.71800000000002</v>
      </c>
      <c r="O298" s="40">
        <v>9.9600000000000009</v>
      </c>
      <c r="P298" s="40">
        <v>12.48</v>
      </c>
      <c r="Q298" s="40">
        <v>8.74</v>
      </c>
      <c r="R298" s="105"/>
      <c r="S298" s="59">
        <v>90.52</v>
      </c>
    </row>
    <row r="299" spans="1:19" x14ac:dyDescent="0.55000000000000004">
      <c r="A299" s="72">
        <v>211</v>
      </c>
      <c r="B299" s="85">
        <v>800020</v>
      </c>
      <c r="C299" s="58" t="s">
        <v>125</v>
      </c>
      <c r="D299" s="58" t="s">
        <v>125</v>
      </c>
      <c r="E299" s="85">
        <v>96374</v>
      </c>
      <c r="F299" s="101" t="s">
        <v>354</v>
      </c>
      <c r="G299" s="39">
        <v>1264.1400000000001</v>
      </c>
      <c r="H299" s="40">
        <f t="shared" si="21"/>
        <v>50.036399999999993</v>
      </c>
      <c r="I299" s="40">
        <f t="shared" si="22"/>
        <v>821.69100000000014</v>
      </c>
      <c r="J299" s="40">
        <f t="shared" si="23"/>
        <v>505.65600000000006</v>
      </c>
      <c r="K299" s="40">
        <v>126.41</v>
      </c>
      <c r="L299" s="40">
        <v>196.08</v>
      </c>
      <c r="M299" s="41">
        <v>51</v>
      </c>
      <c r="N299" s="40">
        <v>821.69100000000014</v>
      </c>
      <c r="O299" s="40">
        <v>196.08</v>
      </c>
      <c r="P299" s="40">
        <v>284.32</v>
      </c>
      <c r="Q299" s="40">
        <v>196.08</v>
      </c>
      <c r="R299" s="105">
        <v>50.036399999999993</v>
      </c>
      <c r="S299" s="59">
        <v>278.11</v>
      </c>
    </row>
    <row r="300" spans="1:19" x14ac:dyDescent="0.55000000000000004">
      <c r="A300" s="116">
        <v>212</v>
      </c>
      <c r="B300" s="85">
        <v>5081047</v>
      </c>
      <c r="C300" s="58" t="s">
        <v>235</v>
      </c>
      <c r="D300" s="58" t="s">
        <v>235</v>
      </c>
      <c r="E300" s="85">
        <v>73560</v>
      </c>
      <c r="F300" s="101" t="s">
        <v>352</v>
      </c>
      <c r="G300" s="39">
        <v>413.79</v>
      </c>
      <c r="H300" s="40">
        <f t="shared" si="21"/>
        <v>30.23</v>
      </c>
      <c r="I300" s="40">
        <f t="shared" si="22"/>
        <v>268.96350000000001</v>
      </c>
      <c r="J300" s="40">
        <f t="shared" si="23"/>
        <v>165.51600000000002</v>
      </c>
      <c r="K300" s="40">
        <v>30.23</v>
      </c>
      <c r="L300" s="40">
        <v>76.62</v>
      </c>
      <c r="M300" s="41">
        <v>72.100000000000009</v>
      </c>
      <c r="N300" s="40">
        <v>268.96350000000001</v>
      </c>
      <c r="O300" s="40">
        <v>76.62</v>
      </c>
      <c r="P300" s="40">
        <v>126.42</v>
      </c>
      <c r="Q300" s="40">
        <v>80.510000000000005</v>
      </c>
      <c r="R300" s="105">
        <v>72.100000000000009</v>
      </c>
      <c r="S300" s="59">
        <v>80.510000000000005</v>
      </c>
    </row>
    <row r="301" spans="1:19" x14ac:dyDescent="0.55000000000000004">
      <c r="A301" s="117"/>
      <c r="B301" s="85"/>
      <c r="C301" s="58"/>
      <c r="D301" s="58" t="s">
        <v>398</v>
      </c>
      <c r="E301" s="85">
        <v>73560</v>
      </c>
      <c r="F301" s="101" t="s">
        <v>360</v>
      </c>
      <c r="G301" s="39">
        <v>63.12</v>
      </c>
      <c r="H301" s="40">
        <f t="shared" si="21"/>
        <v>25.248000000000001</v>
      </c>
      <c r="I301" s="40">
        <f t="shared" si="22"/>
        <v>126.42</v>
      </c>
      <c r="J301" s="40">
        <f t="shared" si="23"/>
        <v>25.248000000000001</v>
      </c>
      <c r="K301" s="40">
        <v>30.23</v>
      </c>
      <c r="L301" s="40">
        <v>76.62</v>
      </c>
      <c r="M301" s="41">
        <v>72.100000000000009</v>
      </c>
      <c r="N301" s="40">
        <v>41.027999999999999</v>
      </c>
      <c r="O301" s="40">
        <v>76.62</v>
      </c>
      <c r="P301" s="40">
        <v>126.42</v>
      </c>
      <c r="Q301" s="40">
        <v>80.510000000000005</v>
      </c>
      <c r="R301" s="105">
        <v>72.100000000000009</v>
      </c>
      <c r="S301" s="59">
        <v>80.510000000000005</v>
      </c>
    </row>
    <row r="302" spans="1:19" x14ac:dyDescent="0.55000000000000004">
      <c r="A302" s="72">
        <v>213</v>
      </c>
      <c r="B302" s="85">
        <v>4060603</v>
      </c>
      <c r="C302" s="58" t="s">
        <v>236</v>
      </c>
      <c r="D302" s="58" t="s">
        <v>236</v>
      </c>
      <c r="E302" s="85">
        <v>80178</v>
      </c>
      <c r="F302" s="101" t="s">
        <v>349</v>
      </c>
      <c r="G302" s="39">
        <v>48.3</v>
      </c>
      <c r="H302" s="40">
        <f t="shared" si="21"/>
        <v>6.61</v>
      </c>
      <c r="I302" s="40">
        <f t="shared" si="22"/>
        <v>38.64</v>
      </c>
      <c r="J302" s="40">
        <f t="shared" si="23"/>
        <v>19.32</v>
      </c>
      <c r="K302" s="40">
        <v>6.61</v>
      </c>
      <c r="L302" s="40">
        <v>38.64</v>
      </c>
      <c r="M302" s="41"/>
      <c r="N302" s="40">
        <v>31.395</v>
      </c>
      <c r="O302" s="40">
        <v>12.44</v>
      </c>
      <c r="P302" s="40">
        <v>9.43</v>
      </c>
      <c r="Q302" s="40">
        <v>9.43</v>
      </c>
      <c r="R302" s="105"/>
      <c r="S302" s="59">
        <v>6.61</v>
      </c>
    </row>
    <row r="303" spans="1:19" x14ac:dyDescent="0.55000000000000004">
      <c r="A303" s="72">
        <v>214</v>
      </c>
      <c r="B303" s="85">
        <v>4060707</v>
      </c>
      <c r="C303" s="58" t="s">
        <v>237</v>
      </c>
      <c r="D303" s="58" t="s">
        <v>237</v>
      </c>
      <c r="E303" s="85">
        <v>84132</v>
      </c>
      <c r="F303" s="101" t="s">
        <v>349</v>
      </c>
      <c r="G303" s="39">
        <v>80.42</v>
      </c>
      <c r="H303" s="40">
        <f t="shared" si="21"/>
        <v>4.76</v>
      </c>
      <c r="I303" s="40">
        <f t="shared" si="22"/>
        <v>64.335999999999999</v>
      </c>
      <c r="J303" s="40">
        <f t="shared" si="23"/>
        <v>32.167999999999999</v>
      </c>
      <c r="K303" s="40">
        <v>4.76</v>
      </c>
      <c r="L303" s="40">
        <v>64.335999999999999</v>
      </c>
      <c r="M303" s="41"/>
      <c r="N303" s="40">
        <v>52.273000000000003</v>
      </c>
      <c r="O303" s="40">
        <v>7.1950000000000003</v>
      </c>
      <c r="P303" s="40">
        <v>8.9600000000000009</v>
      </c>
      <c r="Q303" s="40">
        <v>4.76</v>
      </c>
      <c r="R303" s="105"/>
      <c r="S303" s="59">
        <v>35.380000000000003</v>
      </c>
    </row>
    <row r="304" spans="1:19" x14ac:dyDescent="0.55000000000000004">
      <c r="A304" s="72">
        <v>215</v>
      </c>
      <c r="B304" s="85">
        <v>5702033</v>
      </c>
      <c r="C304" s="58" t="s">
        <v>218</v>
      </c>
      <c r="D304" s="58" t="s">
        <v>218</v>
      </c>
      <c r="E304" s="85">
        <v>72128</v>
      </c>
      <c r="F304" s="101" t="s">
        <v>353</v>
      </c>
      <c r="G304" s="39">
        <v>2080.61</v>
      </c>
      <c r="H304" s="40">
        <f t="shared" si="21"/>
        <v>107.6</v>
      </c>
      <c r="I304" s="40">
        <f t="shared" si="22"/>
        <v>1664.4880000000003</v>
      </c>
      <c r="J304" s="40">
        <f t="shared" si="23"/>
        <v>832.24400000000014</v>
      </c>
      <c r="K304" s="40">
        <v>116.28</v>
      </c>
      <c r="L304" s="40">
        <v>1664.4880000000003</v>
      </c>
      <c r="M304" s="41">
        <v>273</v>
      </c>
      <c r="N304" s="40">
        <v>1352.3965000000001</v>
      </c>
      <c r="O304" s="40">
        <v>107.6</v>
      </c>
      <c r="P304" s="40">
        <v>665.79499999999996</v>
      </c>
      <c r="Q304" s="40">
        <v>215</v>
      </c>
      <c r="R304" s="105">
        <v>273</v>
      </c>
      <c r="S304" s="59">
        <v>512.47</v>
      </c>
    </row>
    <row r="305" spans="1:19" x14ac:dyDescent="0.55000000000000004">
      <c r="A305" s="72">
        <v>216</v>
      </c>
      <c r="B305" s="85">
        <v>5701063</v>
      </c>
      <c r="C305" s="58" t="s">
        <v>224</v>
      </c>
      <c r="D305" s="58" t="s">
        <v>224</v>
      </c>
      <c r="E305" s="85">
        <v>93971</v>
      </c>
      <c r="F305" s="101" t="s">
        <v>356</v>
      </c>
      <c r="G305" s="39">
        <v>1552.38</v>
      </c>
      <c r="H305" s="40">
        <f t="shared" si="21"/>
        <v>60.45</v>
      </c>
      <c r="I305" s="40">
        <f t="shared" si="22"/>
        <v>1241.9040000000002</v>
      </c>
      <c r="J305" s="40">
        <f t="shared" si="23"/>
        <v>620.95200000000011</v>
      </c>
      <c r="K305" s="40">
        <v>101.85</v>
      </c>
      <c r="L305" s="40">
        <v>1241.9040000000002</v>
      </c>
      <c r="M305" s="41">
        <v>154.09440000000001</v>
      </c>
      <c r="N305" s="40">
        <v>1009.0470000000001</v>
      </c>
      <c r="O305" s="40">
        <v>60.45</v>
      </c>
      <c r="P305" s="40">
        <v>683.05</v>
      </c>
      <c r="Q305" s="40">
        <v>812.69</v>
      </c>
      <c r="R305" s="105">
        <v>154.09440000000001</v>
      </c>
      <c r="S305" s="59">
        <v>389.57499999999999</v>
      </c>
    </row>
    <row r="306" spans="1:19" x14ac:dyDescent="0.55000000000000004">
      <c r="A306" s="122">
        <v>217</v>
      </c>
      <c r="B306" s="85">
        <v>5081034</v>
      </c>
      <c r="C306" s="58" t="s">
        <v>238</v>
      </c>
      <c r="D306" s="58" t="s">
        <v>238</v>
      </c>
      <c r="E306" s="85">
        <v>73080</v>
      </c>
      <c r="F306" s="101" t="s">
        <v>352</v>
      </c>
      <c r="G306" s="39">
        <v>497.87</v>
      </c>
      <c r="H306" s="40">
        <f t="shared" si="21"/>
        <v>19</v>
      </c>
      <c r="I306" s="40">
        <f t="shared" si="22"/>
        <v>497.87</v>
      </c>
      <c r="J306" s="40">
        <f t="shared" si="23"/>
        <v>199.14800000000002</v>
      </c>
      <c r="K306" s="40">
        <v>29.12</v>
      </c>
      <c r="L306" s="40">
        <v>398.29600000000005</v>
      </c>
      <c r="M306" s="41">
        <v>69.3</v>
      </c>
      <c r="N306" s="40">
        <v>323.6155</v>
      </c>
      <c r="O306" s="40">
        <v>78.564999999999998</v>
      </c>
      <c r="P306" s="40">
        <v>497.87</v>
      </c>
      <c r="Q306" s="40">
        <v>19</v>
      </c>
      <c r="R306" s="105">
        <v>69.3</v>
      </c>
      <c r="S306" s="59">
        <v>122.895</v>
      </c>
    </row>
    <row r="307" spans="1:19" x14ac:dyDescent="0.55000000000000004">
      <c r="A307" s="123"/>
      <c r="B307" s="85"/>
      <c r="C307" s="58"/>
      <c r="D307" s="58" t="s">
        <v>398</v>
      </c>
      <c r="E307" s="85">
        <v>73080</v>
      </c>
      <c r="F307" s="101" t="s">
        <v>360</v>
      </c>
      <c r="G307" s="39">
        <v>60.76</v>
      </c>
      <c r="H307" s="40">
        <f t="shared" si="21"/>
        <v>19</v>
      </c>
      <c r="I307" s="40">
        <f t="shared" si="22"/>
        <v>497.87</v>
      </c>
      <c r="J307" s="40">
        <f t="shared" si="23"/>
        <v>24.304000000000002</v>
      </c>
      <c r="K307" s="40">
        <v>29.12</v>
      </c>
      <c r="L307" s="40">
        <v>48.608000000000004</v>
      </c>
      <c r="M307" s="41">
        <v>69.3</v>
      </c>
      <c r="N307" s="40">
        <v>39.494</v>
      </c>
      <c r="O307" s="40">
        <v>78.564999999999998</v>
      </c>
      <c r="P307" s="40">
        <v>497.87</v>
      </c>
      <c r="Q307" s="40">
        <v>19</v>
      </c>
      <c r="R307" s="105">
        <v>69.3</v>
      </c>
      <c r="S307" s="59">
        <v>122.895</v>
      </c>
    </row>
    <row r="308" spans="1:19" x14ac:dyDescent="0.55000000000000004">
      <c r="A308" s="72">
        <v>218</v>
      </c>
      <c r="B308" s="85">
        <v>5701019</v>
      </c>
      <c r="C308" s="58" t="s">
        <v>225</v>
      </c>
      <c r="D308" s="58" t="s">
        <v>225</v>
      </c>
      <c r="E308" s="85">
        <v>76705</v>
      </c>
      <c r="F308" s="101" t="s">
        <v>356</v>
      </c>
      <c r="G308" s="39">
        <v>916.63</v>
      </c>
      <c r="H308" s="40">
        <f t="shared" si="21"/>
        <v>20</v>
      </c>
      <c r="I308" s="40">
        <f t="shared" si="22"/>
        <v>733.30400000000009</v>
      </c>
      <c r="J308" s="40">
        <f t="shared" si="23"/>
        <v>366.65200000000004</v>
      </c>
      <c r="K308" s="40">
        <v>196.64</v>
      </c>
      <c r="L308" s="40">
        <v>733.30400000000009</v>
      </c>
      <c r="M308" s="41">
        <v>180.6</v>
      </c>
      <c r="N308" s="40">
        <v>595.80950000000007</v>
      </c>
      <c r="O308" s="40">
        <v>107.6</v>
      </c>
      <c r="P308" s="40">
        <v>156.02000000000001</v>
      </c>
      <c r="Q308" s="40">
        <v>20</v>
      </c>
      <c r="R308" s="105">
        <v>180.6</v>
      </c>
      <c r="S308" s="59">
        <v>97.23</v>
      </c>
    </row>
    <row r="309" spans="1:19" x14ac:dyDescent="0.55000000000000004">
      <c r="A309" s="72">
        <v>219</v>
      </c>
      <c r="B309" s="85">
        <v>5702004</v>
      </c>
      <c r="C309" s="58" t="s">
        <v>226</v>
      </c>
      <c r="D309" s="58" t="s">
        <v>226</v>
      </c>
      <c r="E309" s="85">
        <v>74178</v>
      </c>
      <c r="F309" s="101" t="s">
        <v>353</v>
      </c>
      <c r="G309" s="39">
        <v>3880</v>
      </c>
      <c r="H309" s="40">
        <f t="shared" si="21"/>
        <v>299.35000000000002</v>
      </c>
      <c r="I309" s="40">
        <f t="shared" si="22"/>
        <v>3104</v>
      </c>
      <c r="J309" s="40">
        <f t="shared" si="23"/>
        <v>1552</v>
      </c>
      <c r="K309" s="40">
        <v>299.35000000000002</v>
      </c>
      <c r="L309" s="40">
        <v>3104</v>
      </c>
      <c r="M309" s="41">
        <v>708.4</v>
      </c>
      <c r="N309" s="40">
        <v>2522</v>
      </c>
      <c r="O309" s="40">
        <v>366.59</v>
      </c>
      <c r="P309" s="40">
        <v>604.87</v>
      </c>
      <c r="Q309" s="40">
        <v>311.04000000000002</v>
      </c>
      <c r="R309" s="105">
        <v>708.4</v>
      </c>
      <c r="S309" s="59">
        <v>1707.2</v>
      </c>
    </row>
    <row r="310" spans="1:19" x14ac:dyDescent="0.55000000000000004">
      <c r="A310" s="72">
        <v>220</v>
      </c>
      <c r="B310" s="85">
        <v>4060882</v>
      </c>
      <c r="C310" s="58" t="s">
        <v>239</v>
      </c>
      <c r="D310" s="58" t="s">
        <v>239</v>
      </c>
      <c r="E310" s="85">
        <v>84520</v>
      </c>
      <c r="F310" s="101" t="s">
        <v>349</v>
      </c>
      <c r="G310" s="39">
        <v>81.44</v>
      </c>
      <c r="H310" s="40">
        <f t="shared" si="21"/>
        <v>3.95</v>
      </c>
      <c r="I310" s="40">
        <f t="shared" si="22"/>
        <v>65.152000000000001</v>
      </c>
      <c r="J310" s="40">
        <f t="shared" si="23"/>
        <v>32.576000000000001</v>
      </c>
      <c r="K310" s="40">
        <v>3.95</v>
      </c>
      <c r="L310" s="40">
        <v>65.152000000000001</v>
      </c>
      <c r="M310" s="41"/>
      <c r="N310" s="40">
        <v>52.936</v>
      </c>
      <c r="O310" s="40">
        <v>54.564799999999998</v>
      </c>
      <c r="P310" s="40">
        <v>35.83</v>
      </c>
      <c r="Q310" s="40">
        <v>43.534999999999997</v>
      </c>
      <c r="R310" s="105"/>
      <c r="S310" s="59">
        <v>35.83</v>
      </c>
    </row>
    <row r="311" spans="1:19" x14ac:dyDescent="0.55000000000000004">
      <c r="A311" s="72">
        <v>221</v>
      </c>
      <c r="B311" s="85">
        <v>5190073</v>
      </c>
      <c r="C311" s="58" t="s">
        <v>240</v>
      </c>
      <c r="D311" s="58" t="s">
        <v>240</v>
      </c>
      <c r="E311" s="85">
        <v>76775</v>
      </c>
      <c r="F311" s="101" t="s">
        <v>356</v>
      </c>
      <c r="G311" s="39">
        <v>416.63</v>
      </c>
      <c r="H311" s="40">
        <f t="shared" si="21"/>
        <v>19.45</v>
      </c>
      <c r="I311" s="40">
        <f t="shared" si="22"/>
        <v>333.30400000000003</v>
      </c>
      <c r="J311" s="40">
        <f t="shared" si="23"/>
        <v>166.65200000000002</v>
      </c>
      <c r="K311" s="40">
        <v>54.71</v>
      </c>
      <c r="L311" s="40">
        <v>333.30400000000003</v>
      </c>
      <c r="M311" s="41">
        <v>127.4</v>
      </c>
      <c r="N311" s="40">
        <v>270.80950000000001</v>
      </c>
      <c r="O311" s="40">
        <v>107.6</v>
      </c>
      <c r="P311" s="40">
        <v>177.54</v>
      </c>
      <c r="Q311" s="40">
        <v>19.45</v>
      </c>
      <c r="R311" s="105">
        <v>127.4</v>
      </c>
      <c r="S311" s="59">
        <v>216.66</v>
      </c>
    </row>
    <row r="312" spans="1:19" x14ac:dyDescent="0.55000000000000004">
      <c r="A312" s="72">
        <v>222</v>
      </c>
      <c r="B312" s="85">
        <v>4060134</v>
      </c>
      <c r="C312" s="58" t="s">
        <v>136</v>
      </c>
      <c r="D312" s="58" t="s">
        <v>136</v>
      </c>
      <c r="E312" s="85">
        <v>84703</v>
      </c>
      <c r="F312" s="101" t="s">
        <v>349</v>
      </c>
      <c r="G312" s="39">
        <v>247.54</v>
      </c>
      <c r="H312" s="40">
        <f t="shared" si="21"/>
        <v>7.52</v>
      </c>
      <c r="I312" s="40">
        <f t="shared" si="22"/>
        <v>160.90100000000001</v>
      </c>
      <c r="J312" s="40">
        <f t="shared" si="23"/>
        <v>99.016000000000005</v>
      </c>
      <c r="K312" s="40">
        <v>7.52</v>
      </c>
      <c r="L312" s="40">
        <v>8.57</v>
      </c>
      <c r="M312" s="41">
        <v>10.73</v>
      </c>
      <c r="N312" s="40">
        <v>160.90100000000001</v>
      </c>
      <c r="O312" s="40">
        <v>8.57</v>
      </c>
      <c r="P312" s="40">
        <v>108.92</v>
      </c>
      <c r="Q312" s="40">
        <v>10.73</v>
      </c>
      <c r="R312" s="105"/>
      <c r="S312" s="59">
        <v>108.92</v>
      </c>
    </row>
    <row r="313" spans="1:19" x14ac:dyDescent="0.55000000000000004">
      <c r="A313" s="72">
        <v>223</v>
      </c>
      <c r="B313" s="85">
        <v>5701047</v>
      </c>
      <c r="C313" s="58" t="s">
        <v>241</v>
      </c>
      <c r="D313" s="58" t="s">
        <v>241</v>
      </c>
      <c r="E313" s="85">
        <v>76705</v>
      </c>
      <c r="F313" s="101" t="s">
        <v>356</v>
      </c>
      <c r="G313" s="39">
        <v>916.63</v>
      </c>
      <c r="H313" s="40">
        <f t="shared" si="21"/>
        <v>20</v>
      </c>
      <c r="I313" s="40">
        <f t="shared" si="22"/>
        <v>733.30400000000009</v>
      </c>
      <c r="J313" s="40">
        <f t="shared" si="23"/>
        <v>366.65200000000004</v>
      </c>
      <c r="K313" s="40">
        <v>196.64</v>
      </c>
      <c r="L313" s="40">
        <v>733.30400000000009</v>
      </c>
      <c r="M313" s="41">
        <v>180.6</v>
      </c>
      <c r="N313" s="40">
        <v>595.80950000000007</v>
      </c>
      <c r="O313" s="40">
        <v>107.6</v>
      </c>
      <c r="P313" s="40">
        <v>156.02000000000001</v>
      </c>
      <c r="Q313" s="40">
        <v>20</v>
      </c>
      <c r="R313" s="105">
        <v>180.6</v>
      </c>
      <c r="S313" s="59">
        <v>97.23</v>
      </c>
    </row>
    <row r="314" spans="1:19" x14ac:dyDescent="0.55000000000000004">
      <c r="A314" s="116">
        <v>224</v>
      </c>
      <c r="B314" s="85">
        <v>5700539</v>
      </c>
      <c r="C314" s="58" t="s">
        <v>235</v>
      </c>
      <c r="D314" s="58" t="s">
        <v>235</v>
      </c>
      <c r="E314" s="85">
        <v>73560</v>
      </c>
      <c r="F314" s="101" t="s">
        <v>352</v>
      </c>
      <c r="G314" s="39">
        <v>413.79</v>
      </c>
      <c r="H314" s="40">
        <f t="shared" si="21"/>
        <v>30.23</v>
      </c>
      <c r="I314" s="40">
        <f t="shared" si="22"/>
        <v>268.96350000000001</v>
      </c>
      <c r="J314" s="40">
        <f t="shared" si="23"/>
        <v>165.51600000000002</v>
      </c>
      <c r="K314" s="40">
        <v>30.23</v>
      </c>
      <c r="L314" s="40">
        <v>76.62</v>
      </c>
      <c r="M314" s="41">
        <v>72.100000000000009</v>
      </c>
      <c r="N314" s="40">
        <v>268.96350000000001</v>
      </c>
      <c r="O314" s="40">
        <v>76.62</v>
      </c>
      <c r="P314" s="40">
        <v>126.42</v>
      </c>
      <c r="Q314" s="40">
        <v>80.510000000000005</v>
      </c>
      <c r="R314" s="105">
        <v>72.100000000000009</v>
      </c>
      <c r="S314" s="59">
        <v>80.510000000000005</v>
      </c>
    </row>
    <row r="315" spans="1:19" x14ac:dyDescent="0.55000000000000004">
      <c r="A315" s="117"/>
      <c r="B315" s="85"/>
      <c r="C315" s="58"/>
      <c r="D315" s="58" t="s">
        <v>398</v>
      </c>
      <c r="E315" s="85">
        <v>73560</v>
      </c>
      <c r="F315" s="101" t="s">
        <v>360</v>
      </c>
      <c r="G315" s="39">
        <v>63.12</v>
      </c>
      <c r="H315" s="40">
        <f t="shared" si="21"/>
        <v>25.248000000000001</v>
      </c>
      <c r="I315" s="40">
        <f t="shared" si="22"/>
        <v>126.42</v>
      </c>
      <c r="J315" s="40">
        <f t="shared" si="23"/>
        <v>25.248000000000001</v>
      </c>
      <c r="K315" s="40">
        <v>30.23</v>
      </c>
      <c r="L315" s="40">
        <v>76.62</v>
      </c>
      <c r="M315" s="41">
        <v>72.100000000000009</v>
      </c>
      <c r="N315" s="40">
        <v>41.027999999999999</v>
      </c>
      <c r="O315" s="40">
        <v>76.62</v>
      </c>
      <c r="P315" s="40">
        <v>126.42</v>
      </c>
      <c r="Q315" s="40">
        <v>80.510000000000005</v>
      </c>
      <c r="R315" s="105">
        <v>72.100000000000009</v>
      </c>
      <c r="S315" s="59">
        <v>80.510000000000005</v>
      </c>
    </row>
    <row r="316" spans="1:19" x14ac:dyDescent="0.55000000000000004">
      <c r="A316" s="116">
        <v>225</v>
      </c>
      <c r="B316" s="85">
        <v>5081025</v>
      </c>
      <c r="C316" s="58" t="s">
        <v>242</v>
      </c>
      <c r="D316" s="58" t="s">
        <v>242</v>
      </c>
      <c r="E316" s="85">
        <v>71101</v>
      </c>
      <c r="F316" s="101" t="s">
        <v>352</v>
      </c>
      <c r="G316" s="39">
        <v>710</v>
      </c>
      <c r="H316" s="40">
        <f t="shared" si="21"/>
        <v>36.93</v>
      </c>
      <c r="I316" s="40">
        <f t="shared" si="22"/>
        <v>568</v>
      </c>
      <c r="J316" s="40">
        <f t="shared" si="23"/>
        <v>284</v>
      </c>
      <c r="K316" s="40">
        <v>36.93</v>
      </c>
      <c r="L316" s="40">
        <v>568</v>
      </c>
      <c r="M316" s="41">
        <v>87.5</v>
      </c>
      <c r="N316" s="40">
        <v>461.5</v>
      </c>
      <c r="O316" s="40">
        <v>107.6</v>
      </c>
      <c r="P316" s="40">
        <v>131.81</v>
      </c>
      <c r="Q316" s="40">
        <v>363.5</v>
      </c>
      <c r="R316" s="105">
        <v>87.5</v>
      </c>
      <c r="S316" s="59">
        <v>312.39999999999998</v>
      </c>
    </row>
    <row r="317" spans="1:19" x14ac:dyDescent="0.55000000000000004">
      <c r="A317" s="117"/>
      <c r="B317" s="85"/>
      <c r="C317" s="58"/>
      <c r="D317" s="58" t="s">
        <v>398</v>
      </c>
      <c r="E317" s="85">
        <v>71101</v>
      </c>
      <c r="F317" s="101" t="s">
        <v>360</v>
      </c>
      <c r="G317" s="39">
        <v>78.78</v>
      </c>
      <c r="H317" s="40">
        <f t="shared" si="21"/>
        <v>31.512</v>
      </c>
      <c r="I317" s="40">
        <f t="shared" si="22"/>
        <v>363.5</v>
      </c>
      <c r="J317" s="40">
        <f t="shared" si="23"/>
        <v>31.512</v>
      </c>
      <c r="K317" s="40">
        <v>36.93</v>
      </c>
      <c r="L317" s="40">
        <v>63.024000000000001</v>
      </c>
      <c r="M317" s="41">
        <v>87.5</v>
      </c>
      <c r="N317" s="40">
        <v>51.207000000000001</v>
      </c>
      <c r="O317" s="40">
        <v>107.6</v>
      </c>
      <c r="P317" s="40">
        <v>131.81</v>
      </c>
      <c r="Q317" s="40">
        <v>363.5</v>
      </c>
      <c r="R317" s="105">
        <v>87.5</v>
      </c>
      <c r="S317" s="59">
        <v>312.39999999999998</v>
      </c>
    </row>
    <row r="318" spans="1:19" x14ac:dyDescent="0.55000000000000004">
      <c r="A318" s="116">
        <v>226</v>
      </c>
      <c r="B318" s="85">
        <v>5080075</v>
      </c>
      <c r="C318" s="58" t="s">
        <v>243</v>
      </c>
      <c r="D318" s="58" t="s">
        <v>243</v>
      </c>
      <c r="E318" s="85">
        <v>73560</v>
      </c>
      <c r="F318" s="101" t="s">
        <v>352</v>
      </c>
      <c r="G318" s="39">
        <v>413.79</v>
      </c>
      <c r="H318" s="40">
        <f t="shared" si="21"/>
        <v>30.23</v>
      </c>
      <c r="I318" s="40">
        <f t="shared" si="22"/>
        <v>268.96350000000001</v>
      </c>
      <c r="J318" s="40">
        <f t="shared" si="23"/>
        <v>165.51600000000002</v>
      </c>
      <c r="K318" s="40">
        <v>30.23</v>
      </c>
      <c r="L318" s="40">
        <v>76.62</v>
      </c>
      <c r="M318" s="41">
        <v>72.100000000000009</v>
      </c>
      <c r="N318" s="40">
        <v>268.96350000000001</v>
      </c>
      <c r="O318" s="40">
        <v>76.62</v>
      </c>
      <c r="P318" s="40">
        <v>126.42</v>
      </c>
      <c r="Q318" s="40">
        <v>80.510000000000005</v>
      </c>
      <c r="R318" s="105">
        <v>72.100000000000009</v>
      </c>
      <c r="S318" s="59">
        <v>80.510000000000005</v>
      </c>
    </row>
    <row r="319" spans="1:19" x14ac:dyDescent="0.55000000000000004">
      <c r="A319" s="117"/>
      <c r="B319" s="85"/>
      <c r="C319" s="58"/>
      <c r="D319" s="58" t="s">
        <v>398</v>
      </c>
      <c r="E319" s="85">
        <v>73560</v>
      </c>
      <c r="F319" s="101" t="s">
        <v>360</v>
      </c>
      <c r="G319" s="39">
        <v>63.12</v>
      </c>
      <c r="H319" s="40">
        <f t="shared" si="21"/>
        <v>25.248000000000001</v>
      </c>
      <c r="I319" s="40">
        <f t="shared" si="22"/>
        <v>126.42</v>
      </c>
      <c r="J319" s="40">
        <f t="shared" si="23"/>
        <v>25.248000000000001</v>
      </c>
      <c r="K319" s="40">
        <v>30.23</v>
      </c>
      <c r="L319" s="40">
        <v>76.62</v>
      </c>
      <c r="M319" s="41">
        <v>72.100000000000009</v>
      </c>
      <c r="N319" s="40">
        <v>41.027999999999999</v>
      </c>
      <c r="O319" s="40">
        <v>76.62</v>
      </c>
      <c r="P319" s="40">
        <v>126.42</v>
      </c>
      <c r="Q319" s="40">
        <v>80.510000000000005</v>
      </c>
      <c r="R319" s="105">
        <v>72.100000000000009</v>
      </c>
      <c r="S319" s="59">
        <v>80.510000000000005</v>
      </c>
    </row>
    <row r="320" spans="1:19" x14ac:dyDescent="0.55000000000000004">
      <c r="A320" s="116">
        <v>227</v>
      </c>
      <c r="B320" s="85">
        <v>5080157</v>
      </c>
      <c r="C320" s="58" t="s">
        <v>244</v>
      </c>
      <c r="D320" s="58" t="s">
        <v>244</v>
      </c>
      <c r="E320" s="85">
        <v>73590</v>
      </c>
      <c r="F320" s="101" t="s">
        <v>352</v>
      </c>
      <c r="G320" s="39">
        <v>334.27</v>
      </c>
      <c r="H320" s="40">
        <f t="shared" si="21"/>
        <v>27.63</v>
      </c>
      <c r="I320" s="40">
        <f t="shared" si="22"/>
        <v>267.416</v>
      </c>
      <c r="J320" s="40">
        <f t="shared" si="23"/>
        <v>133.708</v>
      </c>
      <c r="K320" s="40">
        <v>27.63</v>
      </c>
      <c r="L320" s="40">
        <v>267.416</v>
      </c>
      <c r="M320" s="41">
        <v>65.8</v>
      </c>
      <c r="N320" s="40">
        <v>217.27549999999999</v>
      </c>
      <c r="O320" s="40">
        <v>76.62</v>
      </c>
      <c r="P320" s="40">
        <v>126.42</v>
      </c>
      <c r="Q320" s="40">
        <v>179.63499999999999</v>
      </c>
      <c r="R320" s="105">
        <v>65.8</v>
      </c>
      <c r="S320" s="59">
        <v>86.484999999999999</v>
      </c>
    </row>
    <row r="321" spans="1:19" x14ac:dyDescent="0.55000000000000004">
      <c r="A321" s="117"/>
      <c r="B321" s="85"/>
      <c r="C321" s="58"/>
      <c r="D321" s="58" t="s">
        <v>398</v>
      </c>
      <c r="E321" s="85">
        <v>73560</v>
      </c>
      <c r="F321" s="101" t="s">
        <v>360</v>
      </c>
      <c r="G321" s="39">
        <v>63.12</v>
      </c>
      <c r="H321" s="40">
        <f t="shared" ref="H321" si="24">MIN(J321:S321)</f>
        <v>25.248000000000001</v>
      </c>
      <c r="I321" s="40">
        <f t="shared" ref="I321" si="25">MAX(J321:S321)</f>
        <v>126.42</v>
      </c>
      <c r="J321" s="40">
        <f t="shared" ref="J321" si="26">$J$8*G321</f>
        <v>25.248000000000001</v>
      </c>
      <c r="K321" s="40">
        <v>30.23</v>
      </c>
      <c r="L321" s="40">
        <v>76.62</v>
      </c>
      <c r="M321" s="41">
        <v>72.100000000000009</v>
      </c>
      <c r="N321" s="40">
        <v>41.027999999999999</v>
      </c>
      <c r="O321" s="40">
        <v>76.62</v>
      </c>
      <c r="P321" s="40">
        <v>126.42</v>
      </c>
      <c r="Q321" s="40">
        <v>80.510000000000005</v>
      </c>
      <c r="R321" s="105">
        <v>72.100000000000009</v>
      </c>
      <c r="S321" s="59">
        <v>80.510000000000005</v>
      </c>
    </row>
    <row r="322" spans="1:19" x14ac:dyDescent="0.55000000000000004">
      <c r="A322" s="72">
        <v>228</v>
      </c>
      <c r="B322" s="85">
        <v>4060508</v>
      </c>
      <c r="C322" s="58" t="s">
        <v>245</v>
      </c>
      <c r="D322" s="58" t="s">
        <v>245</v>
      </c>
      <c r="E322" s="85">
        <v>87389</v>
      </c>
      <c r="F322" s="101" t="s">
        <v>349</v>
      </c>
      <c r="G322" s="39">
        <v>108.38</v>
      </c>
      <c r="H322" s="40">
        <f t="shared" si="21"/>
        <v>24.08</v>
      </c>
      <c r="I322" s="40">
        <f t="shared" si="22"/>
        <v>70.447000000000003</v>
      </c>
      <c r="J322" s="40">
        <f t="shared" si="23"/>
        <v>43.352000000000004</v>
      </c>
      <c r="K322" s="40">
        <v>24.08</v>
      </c>
      <c r="L322" s="40">
        <v>27.45</v>
      </c>
      <c r="M322" s="41"/>
      <c r="N322" s="40">
        <v>70.447000000000003</v>
      </c>
      <c r="O322" s="40">
        <v>27.45</v>
      </c>
      <c r="P322" s="40">
        <v>47.69</v>
      </c>
      <c r="Q322" s="40">
        <v>25.765000000000001</v>
      </c>
      <c r="R322" s="105"/>
      <c r="S322" s="59">
        <v>47.69</v>
      </c>
    </row>
    <row r="323" spans="1:19" x14ac:dyDescent="0.55000000000000004">
      <c r="A323" s="72">
        <v>229</v>
      </c>
      <c r="B323" s="85">
        <v>5701058</v>
      </c>
      <c r="C323" s="58" t="s">
        <v>240</v>
      </c>
      <c r="D323" s="58" t="s">
        <v>240</v>
      </c>
      <c r="E323" s="85">
        <v>76775</v>
      </c>
      <c r="F323" s="101" t="s">
        <v>356</v>
      </c>
      <c r="G323" s="39">
        <v>416.63</v>
      </c>
      <c r="H323" s="40">
        <f t="shared" si="21"/>
        <v>19.45</v>
      </c>
      <c r="I323" s="40">
        <f t="shared" si="22"/>
        <v>333.30400000000003</v>
      </c>
      <c r="J323" s="40">
        <f t="shared" si="23"/>
        <v>166.65200000000002</v>
      </c>
      <c r="K323" s="40">
        <v>54.71</v>
      </c>
      <c r="L323" s="40">
        <v>333.30400000000003</v>
      </c>
      <c r="M323" s="41">
        <v>127.4</v>
      </c>
      <c r="N323" s="40">
        <v>270.80950000000001</v>
      </c>
      <c r="O323" s="40">
        <v>107.6</v>
      </c>
      <c r="P323" s="40">
        <v>177.54</v>
      </c>
      <c r="Q323" s="40">
        <v>19.45</v>
      </c>
      <c r="R323" s="105">
        <v>127.4</v>
      </c>
      <c r="S323" s="59">
        <v>216.66</v>
      </c>
    </row>
    <row r="324" spans="1:19" x14ac:dyDescent="0.55000000000000004">
      <c r="A324" s="72">
        <v>230</v>
      </c>
      <c r="B324" s="85">
        <v>5701012</v>
      </c>
      <c r="C324" s="58" t="s">
        <v>233</v>
      </c>
      <c r="D324" s="58" t="s">
        <v>233</v>
      </c>
      <c r="E324" s="85">
        <v>76536</v>
      </c>
      <c r="F324" s="101" t="s">
        <v>356</v>
      </c>
      <c r="G324" s="39">
        <v>480</v>
      </c>
      <c r="H324" s="40">
        <f t="shared" si="21"/>
        <v>95.85</v>
      </c>
      <c r="I324" s="40">
        <f t="shared" si="22"/>
        <v>312</v>
      </c>
      <c r="J324" s="40">
        <f t="shared" si="23"/>
        <v>192</v>
      </c>
      <c r="K324" s="40">
        <v>95.85</v>
      </c>
      <c r="L324" s="40">
        <v>107.6</v>
      </c>
      <c r="M324" s="41">
        <v>227.5</v>
      </c>
      <c r="N324" s="40">
        <v>312</v>
      </c>
      <c r="O324" s="40">
        <v>107.6</v>
      </c>
      <c r="P324" s="40">
        <v>156.02000000000001</v>
      </c>
      <c r="Q324" s="40">
        <v>97.23</v>
      </c>
      <c r="R324" s="105">
        <v>227.5</v>
      </c>
      <c r="S324" s="59">
        <v>97.23</v>
      </c>
    </row>
    <row r="325" spans="1:19" x14ac:dyDescent="0.55000000000000004">
      <c r="A325" s="72">
        <v>231</v>
      </c>
      <c r="B325" s="85">
        <v>5701055</v>
      </c>
      <c r="C325" s="58" t="s">
        <v>209</v>
      </c>
      <c r="D325" s="58" t="s">
        <v>209</v>
      </c>
      <c r="E325" s="85">
        <v>76817</v>
      </c>
      <c r="F325" s="101" t="s">
        <v>356</v>
      </c>
      <c r="G325" s="39">
        <v>319.02</v>
      </c>
      <c r="H325" s="40">
        <f t="shared" si="21"/>
        <v>58.5</v>
      </c>
      <c r="I325" s="40">
        <f t="shared" si="22"/>
        <v>255.21600000000001</v>
      </c>
      <c r="J325" s="40">
        <f t="shared" si="23"/>
        <v>127.608</v>
      </c>
      <c r="K325" s="40">
        <v>83.04</v>
      </c>
      <c r="L325" s="40">
        <v>255.21600000000001</v>
      </c>
      <c r="M325" s="41">
        <v>194.6</v>
      </c>
      <c r="N325" s="40">
        <v>207.363</v>
      </c>
      <c r="O325" s="40">
        <v>156.02000000000001</v>
      </c>
      <c r="P325" s="40">
        <v>173.6</v>
      </c>
      <c r="Q325" s="40">
        <v>188.24</v>
      </c>
      <c r="R325" s="105">
        <v>194.6</v>
      </c>
      <c r="S325" s="59">
        <v>58.5</v>
      </c>
    </row>
    <row r="326" spans="1:19" x14ac:dyDescent="0.55000000000000004">
      <c r="A326" s="116">
        <v>232</v>
      </c>
      <c r="B326" s="85">
        <v>5700529</v>
      </c>
      <c r="C326" s="58" t="s">
        <v>238</v>
      </c>
      <c r="D326" s="58" t="s">
        <v>238</v>
      </c>
      <c r="E326" s="85">
        <v>73080</v>
      </c>
      <c r="F326" s="101" t="s">
        <v>352</v>
      </c>
      <c r="G326" s="39">
        <v>497.87</v>
      </c>
      <c r="H326" s="40">
        <f t="shared" si="21"/>
        <v>19</v>
      </c>
      <c r="I326" s="40">
        <f t="shared" si="22"/>
        <v>497.87</v>
      </c>
      <c r="J326" s="40">
        <f t="shared" si="23"/>
        <v>199.14800000000002</v>
      </c>
      <c r="K326" s="40">
        <v>29.12</v>
      </c>
      <c r="L326" s="40">
        <v>398.29600000000005</v>
      </c>
      <c r="M326" s="41">
        <v>69.3</v>
      </c>
      <c r="N326" s="40">
        <v>323.6155</v>
      </c>
      <c r="O326" s="40">
        <v>78.564999999999998</v>
      </c>
      <c r="P326" s="40">
        <v>497.87</v>
      </c>
      <c r="Q326" s="40">
        <v>19</v>
      </c>
      <c r="R326" s="105">
        <v>69.3</v>
      </c>
      <c r="S326" s="59">
        <v>122.895</v>
      </c>
    </row>
    <row r="327" spans="1:19" x14ac:dyDescent="0.55000000000000004">
      <c r="A327" s="117"/>
      <c r="B327" s="85"/>
      <c r="C327" s="58"/>
      <c r="D327" s="58" t="s">
        <v>398</v>
      </c>
      <c r="E327" s="85">
        <v>73080</v>
      </c>
      <c r="F327" s="101" t="s">
        <v>360</v>
      </c>
      <c r="G327" s="39">
        <v>60.76</v>
      </c>
      <c r="H327" s="40">
        <f t="shared" si="21"/>
        <v>19</v>
      </c>
      <c r="I327" s="40">
        <f t="shared" si="22"/>
        <v>497.87</v>
      </c>
      <c r="J327" s="40">
        <f t="shared" si="23"/>
        <v>24.304000000000002</v>
      </c>
      <c r="K327" s="40">
        <v>29.12</v>
      </c>
      <c r="L327" s="40">
        <v>48.608000000000004</v>
      </c>
      <c r="M327" s="41">
        <v>69.3</v>
      </c>
      <c r="N327" s="40">
        <v>39.494</v>
      </c>
      <c r="O327" s="40">
        <v>78.564999999999998</v>
      </c>
      <c r="P327" s="40">
        <v>497.87</v>
      </c>
      <c r="Q327" s="40">
        <v>19</v>
      </c>
      <c r="R327" s="105">
        <v>69.3</v>
      </c>
      <c r="S327" s="59">
        <v>122.895</v>
      </c>
    </row>
    <row r="328" spans="1:19" x14ac:dyDescent="0.55000000000000004">
      <c r="A328" s="72">
        <v>233</v>
      </c>
      <c r="B328" s="85">
        <v>5190057</v>
      </c>
      <c r="C328" s="58" t="s">
        <v>246</v>
      </c>
      <c r="D328" s="58" t="s">
        <v>246</v>
      </c>
      <c r="E328" s="85">
        <v>93880</v>
      </c>
      <c r="F328" s="101" t="s">
        <v>356</v>
      </c>
      <c r="G328" s="39">
        <v>1231.23</v>
      </c>
      <c r="H328" s="40">
        <f t="shared" si="21"/>
        <v>165.74</v>
      </c>
      <c r="I328" s="40">
        <f t="shared" si="22"/>
        <v>984.98400000000004</v>
      </c>
      <c r="J328" s="40">
        <f t="shared" si="23"/>
        <v>492.49200000000002</v>
      </c>
      <c r="K328" s="40">
        <v>165.74</v>
      </c>
      <c r="L328" s="40">
        <v>984.98400000000004</v>
      </c>
      <c r="M328" s="41">
        <v>250.62480000000002</v>
      </c>
      <c r="N328" s="40">
        <v>800.29950000000008</v>
      </c>
      <c r="O328" s="40">
        <v>271.54500000000002</v>
      </c>
      <c r="P328" s="40"/>
      <c r="Q328" s="40">
        <v>221.01</v>
      </c>
      <c r="R328" s="105">
        <v>250.62480000000002</v>
      </c>
      <c r="S328" s="59">
        <v>221.01</v>
      </c>
    </row>
    <row r="329" spans="1:19" x14ac:dyDescent="0.55000000000000004">
      <c r="A329" s="72">
        <v>234</v>
      </c>
      <c r="B329" s="85">
        <v>5190062</v>
      </c>
      <c r="C329" s="58" t="s">
        <v>241</v>
      </c>
      <c r="D329" s="58" t="s">
        <v>241</v>
      </c>
      <c r="E329" s="85">
        <v>76705</v>
      </c>
      <c r="F329" s="101" t="s">
        <v>356</v>
      </c>
      <c r="G329" s="39">
        <v>916.63</v>
      </c>
      <c r="H329" s="40">
        <f t="shared" si="21"/>
        <v>20</v>
      </c>
      <c r="I329" s="40">
        <f t="shared" si="22"/>
        <v>733.30400000000009</v>
      </c>
      <c r="J329" s="40">
        <f t="shared" si="23"/>
        <v>366.65200000000004</v>
      </c>
      <c r="K329" s="40">
        <v>196.64</v>
      </c>
      <c r="L329" s="40">
        <v>733.30400000000009</v>
      </c>
      <c r="M329" s="41">
        <v>180.6</v>
      </c>
      <c r="N329" s="40">
        <v>595.80950000000007</v>
      </c>
      <c r="O329" s="40">
        <v>107.6</v>
      </c>
      <c r="P329" s="40">
        <v>156.02000000000001</v>
      </c>
      <c r="Q329" s="40">
        <v>20</v>
      </c>
      <c r="R329" s="105">
        <v>180.6</v>
      </c>
      <c r="S329" s="59">
        <v>97.23</v>
      </c>
    </row>
    <row r="330" spans="1:19" x14ac:dyDescent="0.55000000000000004">
      <c r="A330" s="72">
        <v>235</v>
      </c>
      <c r="B330" s="85">
        <v>5080037</v>
      </c>
      <c r="C330" s="58" t="s">
        <v>247</v>
      </c>
      <c r="D330" s="58" t="s">
        <v>247</v>
      </c>
      <c r="E330" s="85">
        <v>77085</v>
      </c>
      <c r="F330" s="101" t="s">
        <v>352</v>
      </c>
      <c r="G330" s="39">
        <v>319.02</v>
      </c>
      <c r="H330" s="40">
        <f t="shared" si="21"/>
        <v>47.91</v>
      </c>
      <c r="I330" s="40">
        <f t="shared" si="22"/>
        <v>319.02</v>
      </c>
      <c r="J330" s="40">
        <f t="shared" si="23"/>
        <v>127.608</v>
      </c>
      <c r="K330" s="40">
        <v>47.91</v>
      </c>
      <c r="L330" s="40">
        <v>255.21600000000001</v>
      </c>
      <c r="M330" s="41">
        <v>114.1</v>
      </c>
      <c r="N330" s="40">
        <v>207.363</v>
      </c>
      <c r="O330" s="40">
        <v>130.80500000000001</v>
      </c>
      <c r="P330" s="40">
        <v>154.83000000000001</v>
      </c>
      <c r="Q330" s="40">
        <v>319.02</v>
      </c>
      <c r="R330" s="105">
        <v>114.1</v>
      </c>
      <c r="S330" s="59">
        <v>97.23</v>
      </c>
    </row>
    <row r="331" spans="1:19" x14ac:dyDescent="0.55000000000000004">
      <c r="A331" s="72">
        <v>236</v>
      </c>
      <c r="B331" s="85">
        <v>4060309</v>
      </c>
      <c r="C331" s="58" t="s">
        <v>248</v>
      </c>
      <c r="D331" s="58" t="s">
        <v>248</v>
      </c>
      <c r="E331" s="85">
        <v>87045</v>
      </c>
      <c r="F331" s="101" t="s">
        <v>349</v>
      </c>
      <c r="G331" s="39">
        <v>126.04</v>
      </c>
      <c r="H331" s="40">
        <f t="shared" si="21"/>
        <v>9.44</v>
      </c>
      <c r="I331" s="40">
        <f t="shared" si="22"/>
        <v>81.926000000000002</v>
      </c>
      <c r="J331" s="40">
        <f t="shared" si="23"/>
        <v>50.416000000000004</v>
      </c>
      <c r="K331" s="40">
        <v>9.44</v>
      </c>
      <c r="L331" s="40">
        <v>10.76</v>
      </c>
      <c r="M331" s="41"/>
      <c r="N331" s="40">
        <v>81.926000000000002</v>
      </c>
      <c r="O331" s="40">
        <v>10.76</v>
      </c>
      <c r="P331" s="40">
        <v>17.75</v>
      </c>
      <c r="Q331" s="40">
        <v>10.76</v>
      </c>
      <c r="R331" s="105"/>
      <c r="S331" s="59">
        <v>9.44</v>
      </c>
    </row>
    <row r="332" spans="1:19" x14ac:dyDescent="0.55000000000000004">
      <c r="A332" s="72">
        <v>237</v>
      </c>
      <c r="B332" s="85">
        <v>4060552</v>
      </c>
      <c r="C332" s="58" t="s">
        <v>249</v>
      </c>
      <c r="D332" s="58" t="s">
        <v>249</v>
      </c>
      <c r="E332" s="85">
        <v>83525</v>
      </c>
      <c r="F332" s="101" t="s">
        <v>349</v>
      </c>
      <c r="G332" s="39">
        <v>97.39</v>
      </c>
      <c r="H332" s="40">
        <f t="shared" si="21"/>
        <v>10.86</v>
      </c>
      <c r="I332" s="40">
        <f t="shared" si="22"/>
        <v>63.3035</v>
      </c>
      <c r="J332" s="40">
        <f t="shared" si="23"/>
        <v>38.956000000000003</v>
      </c>
      <c r="K332" s="40">
        <v>11.43</v>
      </c>
      <c r="L332" s="40">
        <v>13.03</v>
      </c>
      <c r="M332" s="41"/>
      <c r="N332" s="40">
        <v>63.3035</v>
      </c>
      <c r="O332" s="40">
        <v>13.03</v>
      </c>
      <c r="P332" s="40">
        <v>15.96</v>
      </c>
      <c r="Q332" s="40">
        <v>13.03</v>
      </c>
      <c r="R332" s="105"/>
      <c r="S332" s="59">
        <v>10.86</v>
      </c>
    </row>
    <row r="333" spans="1:19" x14ac:dyDescent="0.55000000000000004">
      <c r="A333" s="72">
        <v>238</v>
      </c>
      <c r="B333" s="85">
        <v>6120287</v>
      </c>
      <c r="C333" s="58" t="s">
        <v>250</v>
      </c>
      <c r="D333" s="58" t="s">
        <v>250</v>
      </c>
      <c r="E333" s="85">
        <v>97164</v>
      </c>
      <c r="F333" s="101" t="s">
        <v>355</v>
      </c>
      <c r="G333" s="39">
        <v>310.45999999999998</v>
      </c>
      <c r="H333" s="40">
        <f t="shared" si="21"/>
        <v>62.27</v>
      </c>
      <c r="I333" s="40">
        <f t="shared" si="22"/>
        <v>248.36799999999999</v>
      </c>
      <c r="J333" s="40">
        <f t="shared" si="23"/>
        <v>124.184</v>
      </c>
      <c r="K333" s="40">
        <v>62.67</v>
      </c>
      <c r="L333" s="40">
        <v>248.36799999999999</v>
      </c>
      <c r="M333" s="41">
        <v>98.88</v>
      </c>
      <c r="N333" s="40">
        <v>201.79900000000001</v>
      </c>
      <c r="O333" s="40">
        <v>70.86</v>
      </c>
      <c r="P333" s="40">
        <v>95.334999999999994</v>
      </c>
      <c r="Q333" s="40">
        <v>62.27</v>
      </c>
      <c r="R333" s="105">
        <v>89.445599999999999</v>
      </c>
      <c r="S333" s="59">
        <v>62.27</v>
      </c>
    </row>
    <row r="334" spans="1:19" x14ac:dyDescent="0.55000000000000004">
      <c r="A334" s="116">
        <v>239</v>
      </c>
      <c r="B334" s="85">
        <v>5700382</v>
      </c>
      <c r="C334" s="58" t="s">
        <v>243</v>
      </c>
      <c r="D334" s="58" t="s">
        <v>243</v>
      </c>
      <c r="E334" s="85">
        <v>73560</v>
      </c>
      <c r="F334" s="101" t="s">
        <v>352</v>
      </c>
      <c r="G334" s="39">
        <v>413.79</v>
      </c>
      <c r="H334" s="40">
        <f t="shared" si="21"/>
        <v>30.23</v>
      </c>
      <c r="I334" s="40">
        <f t="shared" si="22"/>
        <v>268.96350000000001</v>
      </c>
      <c r="J334" s="40">
        <f t="shared" si="23"/>
        <v>165.51600000000002</v>
      </c>
      <c r="K334" s="40">
        <v>30.23</v>
      </c>
      <c r="L334" s="40">
        <v>76.62</v>
      </c>
      <c r="M334" s="41">
        <v>72.100000000000009</v>
      </c>
      <c r="N334" s="40">
        <v>268.96350000000001</v>
      </c>
      <c r="O334" s="40">
        <v>76.62</v>
      </c>
      <c r="P334" s="40">
        <v>126.42</v>
      </c>
      <c r="Q334" s="40">
        <v>80.510000000000005</v>
      </c>
      <c r="R334" s="105">
        <v>72.100000000000009</v>
      </c>
      <c r="S334" s="59">
        <v>80.510000000000005</v>
      </c>
    </row>
    <row r="335" spans="1:19" x14ac:dyDescent="0.55000000000000004">
      <c r="A335" s="117"/>
      <c r="B335" s="85"/>
      <c r="C335" s="58"/>
      <c r="D335" s="58" t="s">
        <v>398</v>
      </c>
      <c r="E335" s="85">
        <v>73560</v>
      </c>
      <c r="F335" s="101" t="s">
        <v>360</v>
      </c>
      <c r="G335" s="39">
        <v>63.12</v>
      </c>
      <c r="H335" s="40">
        <f t="shared" ref="H335:H397" si="27">MIN(J335:S335)</f>
        <v>25.248000000000001</v>
      </c>
      <c r="I335" s="40">
        <f t="shared" ref="I335:I397" si="28">MAX(J335:S335)</f>
        <v>126.42</v>
      </c>
      <c r="J335" s="40">
        <f t="shared" si="23"/>
        <v>25.248000000000001</v>
      </c>
      <c r="K335" s="40">
        <v>30.23</v>
      </c>
      <c r="L335" s="40">
        <v>76.62</v>
      </c>
      <c r="M335" s="41">
        <v>72.100000000000009</v>
      </c>
      <c r="N335" s="40">
        <v>41.027999999999999</v>
      </c>
      <c r="O335" s="40">
        <v>76.62</v>
      </c>
      <c r="P335" s="40">
        <v>126.42</v>
      </c>
      <c r="Q335" s="40">
        <v>80.510000000000005</v>
      </c>
      <c r="R335" s="105">
        <v>72.100000000000009</v>
      </c>
      <c r="S335" s="59">
        <v>80.510000000000005</v>
      </c>
    </row>
    <row r="336" spans="1:19" x14ac:dyDescent="0.55000000000000004">
      <c r="A336" s="116">
        <v>240</v>
      </c>
      <c r="B336" s="85">
        <v>5700352</v>
      </c>
      <c r="C336" s="58" t="s">
        <v>230</v>
      </c>
      <c r="D336" s="58" t="s">
        <v>230</v>
      </c>
      <c r="E336" s="85">
        <v>73080</v>
      </c>
      <c r="F336" s="101" t="s">
        <v>352</v>
      </c>
      <c r="G336" s="39">
        <v>497.87</v>
      </c>
      <c r="H336" s="40">
        <f t="shared" si="27"/>
        <v>19</v>
      </c>
      <c r="I336" s="40">
        <f t="shared" si="28"/>
        <v>497.87</v>
      </c>
      <c r="J336" s="40">
        <f t="shared" si="23"/>
        <v>199.14800000000002</v>
      </c>
      <c r="K336" s="40">
        <v>29.12</v>
      </c>
      <c r="L336" s="40">
        <v>398.29600000000005</v>
      </c>
      <c r="M336" s="41">
        <v>69.3</v>
      </c>
      <c r="N336" s="40">
        <v>323.6155</v>
      </c>
      <c r="O336" s="40">
        <v>78.564999999999998</v>
      </c>
      <c r="P336" s="40">
        <v>497.87</v>
      </c>
      <c r="Q336" s="40">
        <v>19</v>
      </c>
      <c r="R336" s="105">
        <v>69.3</v>
      </c>
      <c r="S336" s="59">
        <v>122.895</v>
      </c>
    </row>
    <row r="337" spans="1:19" x14ac:dyDescent="0.55000000000000004">
      <c r="A337" s="117"/>
      <c r="B337" s="85"/>
      <c r="C337" s="58"/>
      <c r="D337" s="58" t="s">
        <v>398</v>
      </c>
      <c r="E337" s="85">
        <v>73080</v>
      </c>
      <c r="F337" s="101" t="s">
        <v>360</v>
      </c>
      <c r="G337" s="39">
        <v>60.76</v>
      </c>
      <c r="H337" s="40">
        <f t="shared" si="27"/>
        <v>19</v>
      </c>
      <c r="I337" s="40">
        <f t="shared" si="28"/>
        <v>497.87</v>
      </c>
      <c r="J337" s="40">
        <f t="shared" si="23"/>
        <v>24.304000000000002</v>
      </c>
      <c r="K337" s="40">
        <v>29.12</v>
      </c>
      <c r="L337" s="40">
        <v>48.608000000000004</v>
      </c>
      <c r="M337" s="41">
        <v>69.3</v>
      </c>
      <c r="N337" s="40">
        <v>39.494</v>
      </c>
      <c r="O337" s="40">
        <v>78.564999999999998</v>
      </c>
      <c r="P337" s="40">
        <v>497.87</v>
      </c>
      <c r="Q337" s="40">
        <v>19</v>
      </c>
      <c r="R337" s="105">
        <v>69.3</v>
      </c>
      <c r="S337" s="59">
        <v>122.895</v>
      </c>
    </row>
    <row r="338" spans="1:19" x14ac:dyDescent="0.55000000000000004">
      <c r="A338" s="116">
        <v>241</v>
      </c>
      <c r="B338" s="85">
        <v>5081027</v>
      </c>
      <c r="C338" s="58" t="s">
        <v>251</v>
      </c>
      <c r="D338" s="58" t="s">
        <v>251</v>
      </c>
      <c r="E338" s="85">
        <v>71101</v>
      </c>
      <c r="F338" s="101" t="s">
        <v>352</v>
      </c>
      <c r="G338" s="39">
        <v>710</v>
      </c>
      <c r="H338" s="40">
        <f t="shared" si="27"/>
        <v>36.93</v>
      </c>
      <c r="I338" s="40">
        <f t="shared" si="28"/>
        <v>568</v>
      </c>
      <c r="J338" s="40">
        <f t="shared" si="23"/>
        <v>284</v>
      </c>
      <c r="K338" s="40">
        <v>36.93</v>
      </c>
      <c r="L338" s="40">
        <v>568</v>
      </c>
      <c r="M338" s="41">
        <v>87.5</v>
      </c>
      <c r="N338" s="40">
        <v>461.5</v>
      </c>
      <c r="O338" s="40">
        <v>107.6</v>
      </c>
      <c r="P338" s="40">
        <v>131.81</v>
      </c>
      <c r="Q338" s="40">
        <v>363.5</v>
      </c>
      <c r="R338" s="105">
        <v>87.5</v>
      </c>
      <c r="S338" s="59">
        <v>312.39999999999998</v>
      </c>
    </row>
    <row r="339" spans="1:19" x14ac:dyDescent="0.55000000000000004">
      <c r="A339" s="117"/>
      <c r="B339" s="85"/>
      <c r="C339" s="58"/>
      <c r="D339" s="58" t="s">
        <v>398</v>
      </c>
      <c r="E339" s="85">
        <v>71101</v>
      </c>
      <c r="F339" s="101" t="s">
        <v>360</v>
      </c>
      <c r="G339" s="39">
        <v>78.78</v>
      </c>
      <c r="H339" s="40">
        <f t="shared" si="27"/>
        <v>31.512</v>
      </c>
      <c r="I339" s="40">
        <f t="shared" si="28"/>
        <v>363.5</v>
      </c>
      <c r="J339" s="40">
        <f t="shared" si="23"/>
        <v>31.512</v>
      </c>
      <c r="K339" s="40">
        <v>36.93</v>
      </c>
      <c r="L339" s="40">
        <v>63.024000000000001</v>
      </c>
      <c r="M339" s="41">
        <v>87.5</v>
      </c>
      <c r="N339" s="40">
        <v>51.207000000000001</v>
      </c>
      <c r="O339" s="40">
        <v>107.6</v>
      </c>
      <c r="P339" s="40">
        <v>131.81</v>
      </c>
      <c r="Q339" s="40">
        <v>363.5</v>
      </c>
      <c r="R339" s="105">
        <v>87.5</v>
      </c>
      <c r="S339" s="59">
        <v>312.39999999999998</v>
      </c>
    </row>
    <row r="340" spans="1:19" x14ac:dyDescent="0.55000000000000004">
      <c r="A340" s="116">
        <v>242</v>
      </c>
      <c r="B340" s="85">
        <v>5080201</v>
      </c>
      <c r="C340" s="58" t="s">
        <v>252</v>
      </c>
      <c r="D340" s="58" t="s">
        <v>252</v>
      </c>
      <c r="E340" s="85">
        <v>72170</v>
      </c>
      <c r="F340" s="101" t="s">
        <v>352</v>
      </c>
      <c r="G340" s="39">
        <v>462.88</v>
      </c>
      <c r="H340" s="40">
        <f t="shared" si="27"/>
        <v>21</v>
      </c>
      <c r="I340" s="40">
        <f t="shared" si="28"/>
        <v>370.30400000000003</v>
      </c>
      <c r="J340" s="40">
        <f t="shared" si="23"/>
        <v>185.15200000000002</v>
      </c>
      <c r="K340" s="40">
        <v>24.79</v>
      </c>
      <c r="L340" s="40">
        <v>370.30400000000003</v>
      </c>
      <c r="M340" s="41">
        <v>58.8</v>
      </c>
      <c r="N340" s="40">
        <v>300.87200000000001</v>
      </c>
      <c r="O340" s="40">
        <v>166.78</v>
      </c>
      <c r="P340" s="40">
        <v>21</v>
      </c>
      <c r="Q340" s="40">
        <v>280.05500000000001</v>
      </c>
      <c r="R340" s="105">
        <v>58.8</v>
      </c>
      <c r="S340" s="59">
        <v>97.23</v>
      </c>
    </row>
    <row r="341" spans="1:19" x14ac:dyDescent="0.55000000000000004">
      <c r="A341" s="117"/>
      <c r="B341" s="85"/>
      <c r="C341" s="58"/>
      <c r="D341" s="58" t="s">
        <v>398</v>
      </c>
      <c r="E341" s="85">
        <v>72170</v>
      </c>
      <c r="F341" s="101" t="s">
        <v>360</v>
      </c>
      <c r="G341" s="39">
        <v>52.26</v>
      </c>
      <c r="H341" s="40">
        <f t="shared" si="27"/>
        <v>20.904</v>
      </c>
      <c r="I341" s="40">
        <f t="shared" si="28"/>
        <v>280.05500000000001</v>
      </c>
      <c r="J341" s="40">
        <f t="shared" si="23"/>
        <v>20.904</v>
      </c>
      <c r="K341" s="40">
        <v>24.79</v>
      </c>
      <c r="L341" s="40">
        <v>41.808</v>
      </c>
      <c r="M341" s="41">
        <v>58.8</v>
      </c>
      <c r="N341" s="40">
        <v>33.969000000000001</v>
      </c>
      <c r="O341" s="40">
        <v>166.78</v>
      </c>
      <c r="P341" s="40">
        <v>21</v>
      </c>
      <c r="Q341" s="40">
        <v>280.05500000000001</v>
      </c>
      <c r="R341" s="105">
        <v>58.8</v>
      </c>
      <c r="S341" s="59">
        <v>97.23</v>
      </c>
    </row>
    <row r="342" spans="1:19" x14ac:dyDescent="0.55000000000000004">
      <c r="A342" s="72">
        <v>243</v>
      </c>
      <c r="B342" s="85">
        <v>5190066</v>
      </c>
      <c r="C342" s="58" t="s">
        <v>253</v>
      </c>
      <c r="D342" s="58" t="s">
        <v>253</v>
      </c>
      <c r="E342" s="85">
        <v>76801</v>
      </c>
      <c r="F342" s="101" t="s">
        <v>356</v>
      </c>
      <c r="G342" s="39">
        <v>319.02</v>
      </c>
      <c r="H342" s="40">
        <f t="shared" si="27"/>
        <v>42.75</v>
      </c>
      <c r="I342" s="40">
        <f t="shared" si="28"/>
        <v>258</v>
      </c>
      <c r="J342" s="40">
        <f t="shared" si="23"/>
        <v>127.608</v>
      </c>
      <c r="K342" s="40">
        <v>104.82</v>
      </c>
      <c r="L342" s="40">
        <v>255.21600000000001</v>
      </c>
      <c r="M342" s="41">
        <v>245</v>
      </c>
      <c r="N342" s="40">
        <v>207.363</v>
      </c>
      <c r="O342" s="40">
        <v>107.6</v>
      </c>
      <c r="P342" s="40">
        <v>156.02000000000001</v>
      </c>
      <c r="Q342" s="40">
        <v>42.75</v>
      </c>
      <c r="R342" s="105">
        <v>245</v>
      </c>
      <c r="S342" s="59">
        <v>258</v>
      </c>
    </row>
    <row r="343" spans="1:19" x14ac:dyDescent="0.55000000000000004">
      <c r="A343" s="116">
        <v>244</v>
      </c>
      <c r="B343" s="85">
        <v>5081050</v>
      </c>
      <c r="C343" s="58" t="s">
        <v>254</v>
      </c>
      <c r="D343" s="58" t="s">
        <v>254</v>
      </c>
      <c r="E343" s="85">
        <v>73590</v>
      </c>
      <c r="F343" s="101" t="s">
        <v>352</v>
      </c>
      <c r="G343" s="39">
        <v>334.27</v>
      </c>
      <c r="H343" s="40">
        <f t="shared" si="27"/>
        <v>27.63</v>
      </c>
      <c r="I343" s="40">
        <f t="shared" si="28"/>
        <v>267.416</v>
      </c>
      <c r="J343" s="40">
        <f t="shared" si="23"/>
        <v>133.708</v>
      </c>
      <c r="K343" s="40">
        <v>27.63</v>
      </c>
      <c r="L343" s="40">
        <v>267.416</v>
      </c>
      <c r="M343" s="41">
        <v>65.8</v>
      </c>
      <c r="N343" s="40">
        <v>217.27549999999999</v>
      </c>
      <c r="O343" s="40">
        <v>76.62</v>
      </c>
      <c r="P343" s="40">
        <v>126.42</v>
      </c>
      <c r="Q343" s="40">
        <v>179.63499999999999</v>
      </c>
      <c r="R343" s="105">
        <v>65.8</v>
      </c>
      <c r="S343" s="59">
        <v>86.484999999999999</v>
      </c>
    </row>
    <row r="344" spans="1:19" x14ac:dyDescent="0.55000000000000004">
      <c r="A344" s="117"/>
      <c r="B344" s="85"/>
      <c r="C344" s="58"/>
      <c r="D344" s="58" t="s">
        <v>398</v>
      </c>
      <c r="E344" s="85">
        <v>73590</v>
      </c>
      <c r="F344" s="101" t="s">
        <v>360</v>
      </c>
      <c r="G344" s="39">
        <v>58.84</v>
      </c>
      <c r="H344" s="40">
        <f t="shared" si="27"/>
        <v>23.536000000000001</v>
      </c>
      <c r="I344" s="40">
        <f t="shared" si="28"/>
        <v>179.63499999999999</v>
      </c>
      <c r="J344" s="40">
        <f t="shared" si="23"/>
        <v>23.536000000000001</v>
      </c>
      <c r="K344" s="40">
        <v>27.63</v>
      </c>
      <c r="L344" s="40">
        <v>47.072000000000003</v>
      </c>
      <c r="M344" s="41">
        <v>65.8</v>
      </c>
      <c r="N344" s="40">
        <v>38.246000000000002</v>
      </c>
      <c r="O344" s="40">
        <v>76.62</v>
      </c>
      <c r="P344" s="40">
        <v>126.42</v>
      </c>
      <c r="Q344" s="40">
        <v>179.63499999999999</v>
      </c>
      <c r="R344" s="105">
        <v>65.8</v>
      </c>
      <c r="S344" s="59">
        <v>86.484999999999999</v>
      </c>
    </row>
    <row r="345" spans="1:19" x14ac:dyDescent="0.55000000000000004">
      <c r="A345" s="116">
        <v>245</v>
      </c>
      <c r="B345" s="85">
        <v>5081032</v>
      </c>
      <c r="C345" s="58" t="s">
        <v>255</v>
      </c>
      <c r="D345" s="58" t="s">
        <v>255</v>
      </c>
      <c r="E345" s="85">
        <v>73060</v>
      </c>
      <c r="F345" s="101" t="s">
        <v>352</v>
      </c>
      <c r="G345" s="39">
        <v>471.92</v>
      </c>
      <c r="H345" s="40">
        <f t="shared" si="27"/>
        <v>28.21</v>
      </c>
      <c r="I345" s="40">
        <f t="shared" si="28"/>
        <v>377.53600000000006</v>
      </c>
      <c r="J345" s="40">
        <f t="shared" si="23"/>
        <v>188.76800000000003</v>
      </c>
      <c r="K345" s="40">
        <v>28.21</v>
      </c>
      <c r="L345" s="40">
        <v>377.53600000000006</v>
      </c>
      <c r="M345" s="41">
        <v>67.2</v>
      </c>
      <c r="N345" s="40">
        <v>306.74800000000005</v>
      </c>
      <c r="O345" s="40">
        <v>76.62</v>
      </c>
      <c r="P345" s="40">
        <v>338.64499999999998</v>
      </c>
      <c r="Q345" s="40">
        <v>246.96</v>
      </c>
      <c r="R345" s="105">
        <v>67.2</v>
      </c>
      <c r="S345" s="59">
        <v>126.42</v>
      </c>
    </row>
    <row r="346" spans="1:19" x14ac:dyDescent="0.55000000000000004">
      <c r="A346" s="117"/>
      <c r="B346" s="85"/>
      <c r="C346" s="58"/>
      <c r="D346" s="58" t="s">
        <v>398</v>
      </c>
      <c r="E346" s="85">
        <v>73060</v>
      </c>
      <c r="F346" s="101" t="s">
        <v>360</v>
      </c>
      <c r="G346" s="39">
        <v>59.46</v>
      </c>
      <c r="H346" s="40">
        <f t="shared" si="27"/>
        <v>23.784000000000002</v>
      </c>
      <c r="I346" s="40">
        <f t="shared" si="28"/>
        <v>338.64499999999998</v>
      </c>
      <c r="J346" s="40">
        <f t="shared" si="23"/>
        <v>23.784000000000002</v>
      </c>
      <c r="K346" s="40">
        <v>28.21</v>
      </c>
      <c r="L346" s="40">
        <v>47.568000000000005</v>
      </c>
      <c r="M346" s="41">
        <v>67.2</v>
      </c>
      <c r="N346" s="40">
        <v>38.649000000000001</v>
      </c>
      <c r="O346" s="40">
        <v>76.62</v>
      </c>
      <c r="P346" s="40">
        <v>338.64499999999998</v>
      </c>
      <c r="Q346" s="40">
        <v>246.96</v>
      </c>
      <c r="R346" s="105">
        <v>67.2</v>
      </c>
      <c r="S346" s="59">
        <v>126.42</v>
      </c>
    </row>
    <row r="347" spans="1:19" x14ac:dyDescent="0.55000000000000004">
      <c r="A347" s="72">
        <v>246</v>
      </c>
      <c r="B347" s="85">
        <v>4060016</v>
      </c>
      <c r="C347" s="58" t="s">
        <v>256</v>
      </c>
      <c r="D347" s="58" t="s">
        <v>256</v>
      </c>
      <c r="E347" s="85">
        <v>80074</v>
      </c>
      <c r="F347" s="101" t="s">
        <v>349</v>
      </c>
      <c r="G347" s="39">
        <v>185.26</v>
      </c>
      <c r="H347" s="40">
        <f t="shared" si="27"/>
        <v>47.63</v>
      </c>
      <c r="I347" s="40">
        <f t="shared" si="28"/>
        <v>120.419</v>
      </c>
      <c r="J347" s="40">
        <f t="shared" si="23"/>
        <v>74.103999999999999</v>
      </c>
      <c r="K347" s="40">
        <v>47.63</v>
      </c>
      <c r="L347" s="40">
        <v>54.3</v>
      </c>
      <c r="M347" s="41"/>
      <c r="N347" s="40">
        <v>120.419</v>
      </c>
      <c r="O347" s="40">
        <v>54.3</v>
      </c>
      <c r="P347" s="40">
        <v>72.665000000000006</v>
      </c>
      <c r="Q347" s="40">
        <v>54.3</v>
      </c>
      <c r="R347" s="105"/>
      <c r="S347" s="59">
        <v>81.510000000000005</v>
      </c>
    </row>
    <row r="348" spans="1:19" x14ac:dyDescent="0.55000000000000004">
      <c r="A348" s="72">
        <v>247</v>
      </c>
      <c r="B348" s="85">
        <v>4060064</v>
      </c>
      <c r="C348" s="58" t="s">
        <v>257</v>
      </c>
      <c r="D348" s="58" t="s">
        <v>257</v>
      </c>
      <c r="E348" s="85">
        <v>86038</v>
      </c>
      <c r="F348" s="101" t="s">
        <v>349</v>
      </c>
      <c r="G348" s="39">
        <v>213.48</v>
      </c>
      <c r="H348" s="40">
        <f t="shared" si="27"/>
        <v>12.09</v>
      </c>
      <c r="I348" s="40">
        <f t="shared" si="28"/>
        <v>170.78399999999999</v>
      </c>
      <c r="J348" s="40">
        <f t="shared" si="23"/>
        <v>85.391999999999996</v>
      </c>
      <c r="K348" s="40">
        <v>12.09</v>
      </c>
      <c r="L348" s="40">
        <v>170.78399999999999</v>
      </c>
      <c r="M348" s="41"/>
      <c r="N348" s="40">
        <v>138.762</v>
      </c>
      <c r="O348" s="40">
        <v>13.78</v>
      </c>
      <c r="P348" s="40">
        <v>13.78</v>
      </c>
      <c r="Q348" s="40">
        <v>12.09</v>
      </c>
      <c r="R348" s="105"/>
      <c r="S348" s="59">
        <v>93.93</v>
      </c>
    </row>
    <row r="349" spans="1:19" x14ac:dyDescent="0.55000000000000004">
      <c r="A349" s="72">
        <v>248</v>
      </c>
      <c r="B349" s="85">
        <v>4060571</v>
      </c>
      <c r="C349" s="58" t="s">
        <v>258</v>
      </c>
      <c r="D349" s="58" t="s">
        <v>258</v>
      </c>
      <c r="E349" s="85">
        <v>80177</v>
      </c>
      <c r="F349" s="101" t="s">
        <v>349</v>
      </c>
      <c r="G349" s="39">
        <v>51.55</v>
      </c>
      <c r="H349" s="40">
        <f t="shared" si="27"/>
        <v>13.25</v>
      </c>
      <c r="I349" s="40">
        <f t="shared" si="28"/>
        <v>41.24</v>
      </c>
      <c r="J349" s="40">
        <f t="shared" si="23"/>
        <v>20.62</v>
      </c>
      <c r="K349" s="40">
        <v>13.25</v>
      </c>
      <c r="L349" s="40">
        <v>41.24</v>
      </c>
      <c r="M349" s="41"/>
      <c r="N349" s="40">
        <v>33.5075</v>
      </c>
      <c r="O349" s="40">
        <v>15.11</v>
      </c>
      <c r="P349" s="40">
        <v>22.68</v>
      </c>
      <c r="Q349" s="40">
        <v>13.25</v>
      </c>
      <c r="R349" s="105"/>
      <c r="S349" s="59">
        <v>17.965</v>
      </c>
    </row>
    <row r="350" spans="1:19" x14ac:dyDescent="0.55000000000000004">
      <c r="A350" s="72">
        <v>249</v>
      </c>
      <c r="B350" s="85">
        <v>800018</v>
      </c>
      <c r="C350" s="58" t="s">
        <v>137</v>
      </c>
      <c r="D350" s="58" t="s">
        <v>137</v>
      </c>
      <c r="E350" s="85">
        <v>96365</v>
      </c>
      <c r="F350" s="101" t="s">
        <v>354</v>
      </c>
      <c r="G350" s="39">
        <v>1264.1400000000001</v>
      </c>
      <c r="H350" s="40">
        <f t="shared" si="27"/>
        <v>89.002799999999993</v>
      </c>
      <c r="I350" s="40">
        <f t="shared" si="28"/>
        <v>821.69100000000014</v>
      </c>
      <c r="J350" s="40">
        <f t="shared" si="23"/>
        <v>505.65600000000006</v>
      </c>
      <c r="K350" s="40">
        <v>195.72</v>
      </c>
      <c r="L350" s="40">
        <v>196.08</v>
      </c>
      <c r="M350" s="41">
        <v>89.002799999999993</v>
      </c>
      <c r="N350" s="40">
        <v>821.69100000000014</v>
      </c>
      <c r="O350" s="40">
        <v>196.08</v>
      </c>
      <c r="P350" s="40">
        <v>284.32</v>
      </c>
      <c r="Q350" s="40">
        <v>192.64</v>
      </c>
      <c r="R350" s="105">
        <v>89.002799999999993</v>
      </c>
      <c r="S350" s="59">
        <v>430.59</v>
      </c>
    </row>
    <row r="351" spans="1:19" x14ac:dyDescent="0.55000000000000004">
      <c r="A351" s="72">
        <v>250</v>
      </c>
      <c r="B351" s="85">
        <v>100132</v>
      </c>
      <c r="C351" s="58" t="s">
        <v>259</v>
      </c>
      <c r="D351" s="58" t="s">
        <v>259</v>
      </c>
      <c r="E351" s="85">
        <v>96365</v>
      </c>
      <c r="F351" s="101" t="s">
        <v>350</v>
      </c>
      <c r="G351" s="39">
        <v>1264.1400000000001</v>
      </c>
      <c r="H351" s="40">
        <f t="shared" si="27"/>
        <v>89.002799999999993</v>
      </c>
      <c r="I351" s="40">
        <f t="shared" si="28"/>
        <v>821.69100000000014</v>
      </c>
      <c r="J351" s="40">
        <f t="shared" si="23"/>
        <v>505.65600000000006</v>
      </c>
      <c r="K351" s="40">
        <v>195.72</v>
      </c>
      <c r="L351" s="40">
        <v>196.08</v>
      </c>
      <c r="M351" s="41">
        <v>89.002799999999993</v>
      </c>
      <c r="N351" s="40">
        <v>821.69100000000014</v>
      </c>
      <c r="O351" s="40">
        <v>196.08</v>
      </c>
      <c r="P351" s="40">
        <v>284.32</v>
      </c>
      <c r="Q351" s="40">
        <v>192.64</v>
      </c>
      <c r="R351" s="105">
        <v>89.002799999999993</v>
      </c>
      <c r="S351" s="59">
        <v>430.59</v>
      </c>
    </row>
    <row r="352" spans="1:19" x14ac:dyDescent="0.55000000000000004">
      <c r="A352" s="116">
        <v>251</v>
      </c>
      <c r="B352" s="85">
        <v>5700527</v>
      </c>
      <c r="C352" s="58" t="s">
        <v>255</v>
      </c>
      <c r="D352" s="58" t="s">
        <v>255</v>
      </c>
      <c r="E352" s="85">
        <v>73060</v>
      </c>
      <c r="F352" s="101" t="s">
        <v>352</v>
      </c>
      <c r="G352" s="39">
        <v>471.92</v>
      </c>
      <c r="H352" s="40">
        <f t="shared" si="27"/>
        <v>28.21</v>
      </c>
      <c r="I352" s="40">
        <f t="shared" si="28"/>
        <v>377.53600000000006</v>
      </c>
      <c r="J352" s="40">
        <f t="shared" si="23"/>
        <v>188.76800000000003</v>
      </c>
      <c r="K352" s="40">
        <v>28.21</v>
      </c>
      <c r="L352" s="40">
        <v>377.53600000000006</v>
      </c>
      <c r="M352" s="41">
        <v>67.2</v>
      </c>
      <c r="N352" s="40">
        <v>306.74800000000005</v>
      </c>
      <c r="O352" s="40">
        <v>76.62</v>
      </c>
      <c r="P352" s="40">
        <v>338.64499999999998</v>
      </c>
      <c r="Q352" s="40">
        <v>246.96</v>
      </c>
      <c r="R352" s="105">
        <v>67.2</v>
      </c>
      <c r="S352" s="59">
        <v>126.42</v>
      </c>
    </row>
    <row r="353" spans="1:19" x14ac:dyDescent="0.55000000000000004">
      <c r="A353" s="117"/>
      <c r="B353" s="85"/>
      <c r="C353" s="58"/>
      <c r="D353" s="58" t="s">
        <v>398</v>
      </c>
      <c r="E353" s="85">
        <v>73060</v>
      </c>
      <c r="F353" s="101" t="s">
        <v>360</v>
      </c>
      <c r="G353" s="39">
        <v>59.46</v>
      </c>
      <c r="H353" s="40">
        <f t="shared" si="27"/>
        <v>23.784000000000002</v>
      </c>
      <c r="I353" s="40">
        <f t="shared" si="28"/>
        <v>338.64499999999998</v>
      </c>
      <c r="J353" s="40">
        <f t="shared" si="23"/>
        <v>23.784000000000002</v>
      </c>
      <c r="K353" s="40">
        <v>28.21</v>
      </c>
      <c r="L353" s="40">
        <v>47.568000000000005</v>
      </c>
      <c r="M353" s="41">
        <v>67.2</v>
      </c>
      <c r="N353" s="40">
        <v>38.649000000000001</v>
      </c>
      <c r="O353" s="40">
        <v>76.62</v>
      </c>
      <c r="P353" s="40">
        <v>338.64499999999998</v>
      </c>
      <c r="Q353" s="40">
        <v>246.96</v>
      </c>
      <c r="R353" s="105">
        <v>67.2</v>
      </c>
      <c r="S353" s="59">
        <v>126.42</v>
      </c>
    </row>
    <row r="354" spans="1:19" x14ac:dyDescent="0.55000000000000004">
      <c r="A354" s="116">
        <v>252</v>
      </c>
      <c r="B354" s="85">
        <v>5700454</v>
      </c>
      <c r="C354" s="58" t="s">
        <v>244</v>
      </c>
      <c r="D354" s="58" t="s">
        <v>244</v>
      </c>
      <c r="E354" s="85">
        <v>73590</v>
      </c>
      <c r="F354" s="101" t="s">
        <v>352</v>
      </c>
      <c r="G354" s="39">
        <v>334.27</v>
      </c>
      <c r="H354" s="40">
        <f t="shared" si="27"/>
        <v>27.63</v>
      </c>
      <c r="I354" s="40">
        <f t="shared" si="28"/>
        <v>267.416</v>
      </c>
      <c r="J354" s="40">
        <f t="shared" ref="J354:J416" si="29">$J$8*G354</f>
        <v>133.708</v>
      </c>
      <c r="K354" s="40">
        <v>27.63</v>
      </c>
      <c r="L354" s="40">
        <v>267.416</v>
      </c>
      <c r="M354" s="41">
        <v>65.8</v>
      </c>
      <c r="N354" s="40">
        <v>217.27549999999999</v>
      </c>
      <c r="O354" s="40">
        <v>76.62</v>
      </c>
      <c r="P354" s="40">
        <v>126.42</v>
      </c>
      <c r="Q354" s="40">
        <v>179.63499999999999</v>
      </c>
      <c r="R354" s="105">
        <v>65.8</v>
      </c>
      <c r="S354" s="59">
        <v>86.484999999999999</v>
      </c>
    </row>
    <row r="355" spans="1:19" x14ac:dyDescent="0.55000000000000004">
      <c r="A355" s="117"/>
      <c r="B355" s="85"/>
      <c r="C355" s="58"/>
      <c r="D355" s="58" t="s">
        <v>398</v>
      </c>
      <c r="E355" s="85">
        <v>73590</v>
      </c>
      <c r="F355" s="101" t="s">
        <v>360</v>
      </c>
      <c r="G355" s="39">
        <v>58.84</v>
      </c>
      <c r="H355" s="40">
        <f t="shared" si="27"/>
        <v>23.536000000000001</v>
      </c>
      <c r="I355" s="40">
        <f t="shared" si="28"/>
        <v>179.63499999999999</v>
      </c>
      <c r="J355" s="40">
        <f t="shared" si="29"/>
        <v>23.536000000000001</v>
      </c>
      <c r="K355" s="40">
        <v>27.63</v>
      </c>
      <c r="L355" s="40">
        <v>47.072000000000003</v>
      </c>
      <c r="M355" s="41">
        <v>65.8</v>
      </c>
      <c r="N355" s="40">
        <v>38.246000000000002</v>
      </c>
      <c r="O355" s="40">
        <v>76.62</v>
      </c>
      <c r="P355" s="40">
        <v>126.42</v>
      </c>
      <c r="Q355" s="40">
        <v>179.63499999999999</v>
      </c>
      <c r="R355" s="105">
        <v>65.8</v>
      </c>
      <c r="S355" s="59">
        <v>86.484999999999999</v>
      </c>
    </row>
    <row r="356" spans="1:19" x14ac:dyDescent="0.55000000000000004">
      <c r="A356" s="116">
        <v>253</v>
      </c>
      <c r="B356" s="85">
        <v>5700522</v>
      </c>
      <c r="C356" s="58" t="s">
        <v>251</v>
      </c>
      <c r="D356" s="58" t="s">
        <v>251</v>
      </c>
      <c r="E356" s="85">
        <v>71101</v>
      </c>
      <c r="F356" s="101" t="s">
        <v>352</v>
      </c>
      <c r="G356" s="39">
        <v>710</v>
      </c>
      <c r="H356" s="40">
        <f t="shared" si="27"/>
        <v>36.93</v>
      </c>
      <c r="I356" s="40">
        <f t="shared" si="28"/>
        <v>568</v>
      </c>
      <c r="J356" s="40">
        <f t="shared" si="29"/>
        <v>284</v>
      </c>
      <c r="K356" s="40">
        <v>36.93</v>
      </c>
      <c r="L356" s="40">
        <v>568</v>
      </c>
      <c r="M356" s="41">
        <v>87.5</v>
      </c>
      <c r="N356" s="40">
        <v>461.5</v>
      </c>
      <c r="O356" s="40">
        <v>107.6</v>
      </c>
      <c r="P356" s="40">
        <v>131.81</v>
      </c>
      <c r="Q356" s="40">
        <v>363.5</v>
      </c>
      <c r="R356" s="105">
        <v>87.5</v>
      </c>
      <c r="S356" s="59">
        <v>312.39999999999998</v>
      </c>
    </row>
    <row r="357" spans="1:19" x14ac:dyDescent="0.55000000000000004">
      <c r="A357" s="117"/>
      <c r="B357" s="85"/>
      <c r="C357" s="58"/>
      <c r="D357" s="58" t="s">
        <v>398</v>
      </c>
      <c r="E357" s="85">
        <v>71101</v>
      </c>
      <c r="F357" s="101" t="s">
        <v>360</v>
      </c>
      <c r="G357" s="39">
        <v>78.78</v>
      </c>
      <c r="H357" s="40">
        <f t="shared" si="27"/>
        <v>31.512</v>
      </c>
      <c r="I357" s="40">
        <f t="shared" si="28"/>
        <v>363.5</v>
      </c>
      <c r="J357" s="40">
        <f t="shared" si="29"/>
        <v>31.512</v>
      </c>
      <c r="K357" s="40">
        <v>36.93</v>
      </c>
      <c r="L357" s="40">
        <v>63.024000000000001</v>
      </c>
      <c r="M357" s="41">
        <v>87.5</v>
      </c>
      <c r="N357" s="40">
        <v>51.207000000000001</v>
      </c>
      <c r="O357" s="40">
        <v>107.6</v>
      </c>
      <c r="P357" s="40">
        <v>131.81</v>
      </c>
      <c r="Q357" s="40">
        <v>363.5</v>
      </c>
      <c r="R357" s="105">
        <v>87.5</v>
      </c>
      <c r="S357" s="59">
        <v>312.39999999999998</v>
      </c>
    </row>
    <row r="358" spans="1:19" x14ac:dyDescent="0.55000000000000004">
      <c r="A358" s="72">
        <v>254</v>
      </c>
      <c r="B358" s="85">
        <v>5703016</v>
      </c>
      <c r="C358" s="58" t="s">
        <v>260</v>
      </c>
      <c r="D358" s="58" t="s">
        <v>260</v>
      </c>
      <c r="E358" s="85">
        <v>70551</v>
      </c>
      <c r="F358" s="101" t="s">
        <v>357</v>
      </c>
      <c r="G358" s="39">
        <v>1260</v>
      </c>
      <c r="H358" s="40">
        <f t="shared" si="27"/>
        <v>98.8</v>
      </c>
      <c r="I358" s="40">
        <f t="shared" si="28"/>
        <v>819</v>
      </c>
      <c r="J358" s="40">
        <f t="shared" si="29"/>
        <v>504</v>
      </c>
      <c r="K358" s="40">
        <v>174.34</v>
      </c>
      <c r="L358" s="40">
        <v>223.73</v>
      </c>
      <c r="M358" s="41">
        <v>409.5</v>
      </c>
      <c r="N358" s="40">
        <v>819</v>
      </c>
      <c r="O358" s="40">
        <v>98.8</v>
      </c>
      <c r="P358" s="40">
        <v>554.4</v>
      </c>
      <c r="Q358" s="40">
        <v>223.73</v>
      </c>
      <c r="R358" s="105">
        <v>409.5</v>
      </c>
      <c r="S358" s="59">
        <v>554.4</v>
      </c>
    </row>
    <row r="359" spans="1:19" x14ac:dyDescent="0.55000000000000004">
      <c r="A359" s="116">
        <v>255</v>
      </c>
      <c r="B359" s="85">
        <v>5080110</v>
      </c>
      <c r="C359" s="58" t="s">
        <v>261</v>
      </c>
      <c r="D359" s="58" t="s">
        <v>261</v>
      </c>
      <c r="E359" s="85">
        <v>72220</v>
      </c>
      <c r="F359" s="101" t="s">
        <v>352</v>
      </c>
      <c r="G359" s="39">
        <v>537.04999999999995</v>
      </c>
      <c r="H359" s="40">
        <f t="shared" si="27"/>
        <v>17</v>
      </c>
      <c r="I359" s="40">
        <f t="shared" si="28"/>
        <v>429.64</v>
      </c>
      <c r="J359" s="40">
        <f t="shared" si="29"/>
        <v>214.82</v>
      </c>
      <c r="K359" s="40">
        <v>28.25</v>
      </c>
      <c r="L359" s="40">
        <v>429.64</v>
      </c>
      <c r="M359" s="41">
        <v>67.2</v>
      </c>
      <c r="N359" s="40">
        <v>349.08249999999998</v>
      </c>
      <c r="O359" s="40">
        <v>359.82349999999997</v>
      </c>
      <c r="P359" s="40">
        <v>17</v>
      </c>
      <c r="Q359" s="40"/>
      <c r="R359" s="105">
        <v>67.2</v>
      </c>
      <c r="S359" s="59">
        <v>17</v>
      </c>
    </row>
    <row r="360" spans="1:19" x14ac:dyDescent="0.55000000000000004">
      <c r="A360" s="117"/>
      <c r="B360" s="85"/>
      <c r="C360" s="58"/>
      <c r="D360" s="58" t="s">
        <v>398</v>
      </c>
      <c r="E360" s="85">
        <v>72220</v>
      </c>
      <c r="F360" s="101" t="s">
        <v>360</v>
      </c>
      <c r="G360" s="39">
        <v>60.76</v>
      </c>
      <c r="H360" s="40">
        <f t="shared" si="27"/>
        <v>17</v>
      </c>
      <c r="I360" s="40">
        <f t="shared" si="28"/>
        <v>67.2</v>
      </c>
      <c r="J360" s="40">
        <f t="shared" si="29"/>
        <v>24.304000000000002</v>
      </c>
      <c r="K360" s="40">
        <v>28.25</v>
      </c>
      <c r="L360" s="40">
        <v>48.608000000000004</v>
      </c>
      <c r="M360" s="41">
        <v>67.2</v>
      </c>
      <c r="N360" s="40">
        <v>39.494</v>
      </c>
      <c r="O360" s="40">
        <v>40.709200000000003</v>
      </c>
      <c r="P360" s="40">
        <v>17</v>
      </c>
      <c r="Q360" s="40"/>
      <c r="R360" s="105">
        <v>67.2</v>
      </c>
      <c r="S360" s="59">
        <v>17</v>
      </c>
    </row>
    <row r="361" spans="1:19" x14ac:dyDescent="0.55000000000000004">
      <c r="A361" s="116">
        <v>256</v>
      </c>
      <c r="B361" s="85">
        <v>5080057</v>
      </c>
      <c r="C361" s="58" t="s">
        <v>262</v>
      </c>
      <c r="D361" s="58" t="s">
        <v>262</v>
      </c>
      <c r="E361" s="85">
        <v>73090</v>
      </c>
      <c r="F361" s="101" t="s">
        <v>352</v>
      </c>
      <c r="G361" s="39">
        <v>931.43</v>
      </c>
      <c r="H361" s="40">
        <f t="shared" si="27"/>
        <v>25.61</v>
      </c>
      <c r="I361" s="40">
        <f t="shared" si="28"/>
        <v>605.42949999999996</v>
      </c>
      <c r="J361" s="40">
        <f t="shared" si="29"/>
        <v>372.572</v>
      </c>
      <c r="K361" s="40">
        <v>25.61</v>
      </c>
      <c r="L361" s="40">
        <v>76.62</v>
      </c>
      <c r="M361" s="41">
        <v>60.9</v>
      </c>
      <c r="N361" s="40">
        <v>605.42949999999996</v>
      </c>
      <c r="O361" s="40">
        <v>76.62</v>
      </c>
      <c r="P361" s="40">
        <v>111.1</v>
      </c>
      <c r="Q361" s="40">
        <v>76.62</v>
      </c>
      <c r="R361" s="105">
        <v>60.9</v>
      </c>
      <c r="S361" s="59">
        <v>119.33</v>
      </c>
    </row>
    <row r="362" spans="1:19" x14ac:dyDescent="0.55000000000000004">
      <c r="A362" s="117"/>
      <c r="B362" s="85"/>
      <c r="C362" s="58"/>
      <c r="D362" s="58" t="s">
        <v>398</v>
      </c>
      <c r="E362" s="85">
        <v>73090</v>
      </c>
      <c r="F362" s="101" t="s">
        <v>360</v>
      </c>
      <c r="G362" s="39">
        <v>54.58</v>
      </c>
      <c r="H362" s="40">
        <f t="shared" si="27"/>
        <v>21.832000000000001</v>
      </c>
      <c r="I362" s="40">
        <f t="shared" si="28"/>
        <v>119.33</v>
      </c>
      <c r="J362" s="40">
        <f t="shared" si="29"/>
        <v>21.832000000000001</v>
      </c>
      <c r="K362" s="40">
        <v>25.61</v>
      </c>
      <c r="L362" s="40">
        <v>76.62</v>
      </c>
      <c r="M362" s="41">
        <v>60.9</v>
      </c>
      <c r="N362" s="40">
        <v>35.476999999999997</v>
      </c>
      <c r="O362" s="40">
        <v>76.62</v>
      </c>
      <c r="P362" s="40">
        <v>111.1</v>
      </c>
      <c r="Q362" s="40">
        <v>76.62</v>
      </c>
      <c r="R362" s="105">
        <v>60.9</v>
      </c>
      <c r="S362" s="59">
        <v>119.33</v>
      </c>
    </row>
    <row r="363" spans="1:19" x14ac:dyDescent="0.55000000000000004">
      <c r="A363" s="72">
        <v>257</v>
      </c>
      <c r="B363" s="85">
        <v>5340016</v>
      </c>
      <c r="C363" s="58" t="s">
        <v>260</v>
      </c>
      <c r="D363" s="58" t="s">
        <v>260</v>
      </c>
      <c r="E363" s="85">
        <v>70551</v>
      </c>
      <c r="F363" s="101" t="s">
        <v>357</v>
      </c>
      <c r="G363" s="39">
        <v>1260</v>
      </c>
      <c r="H363" s="40">
        <f t="shared" si="27"/>
        <v>98.8</v>
      </c>
      <c r="I363" s="40">
        <f t="shared" si="28"/>
        <v>819</v>
      </c>
      <c r="J363" s="40">
        <f t="shared" si="29"/>
        <v>504</v>
      </c>
      <c r="K363" s="40">
        <v>174.34</v>
      </c>
      <c r="L363" s="40">
        <v>223.73</v>
      </c>
      <c r="M363" s="41">
        <v>409.5</v>
      </c>
      <c r="N363" s="40">
        <v>819</v>
      </c>
      <c r="O363" s="40">
        <v>98.8</v>
      </c>
      <c r="P363" s="40">
        <v>554.4</v>
      </c>
      <c r="Q363" s="40">
        <v>223.73</v>
      </c>
      <c r="R363" s="105">
        <v>409.5</v>
      </c>
      <c r="S363" s="59">
        <v>554.4</v>
      </c>
    </row>
    <row r="364" spans="1:19" x14ac:dyDescent="0.55000000000000004">
      <c r="A364" s="72">
        <v>258</v>
      </c>
      <c r="B364" s="85">
        <v>4060196</v>
      </c>
      <c r="C364" s="58" t="s">
        <v>263</v>
      </c>
      <c r="D364" s="58" t="s">
        <v>263</v>
      </c>
      <c r="E364" s="85">
        <v>82378</v>
      </c>
      <c r="F364" s="101" t="s">
        <v>349</v>
      </c>
      <c r="G364" s="39">
        <v>364.73</v>
      </c>
      <c r="H364" s="40">
        <f t="shared" si="27"/>
        <v>18.96</v>
      </c>
      <c r="I364" s="40">
        <f t="shared" si="28"/>
        <v>237.07450000000003</v>
      </c>
      <c r="J364" s="40">
        <f t="shared" si="29"/>
        <v>145.89200000000002</v>
      </c>
      <c r="K364" s="40">
        <v>18.96</v>
      </c>
      <c r="L364" s="40">
        <v>21.61</v>
      </c>
      <c r="M364" s="41"/>
      <c r="N364" s="40">
        <v>237.07450000000003</v>
      </c>
      <c r="O364" s="40">
        <v>21.61</v>
      </c>
      <c r="P364" s="40">
        <v>35.659999999999997</v>
      </c>
      <c r="Q364" s="40">
        <v>21.61</v>
      </c>
      <c r="R364" s="105"/>
      <c r="S364" s="59">
        <v>35.659999999999997</v>
      </c>
    </row>
    <row r="365" spans="1:19" x14ac:dyDescent="0.55000000000000004">
      <c r="A365" s="116">
        <v>259</v>
      </c>
      <c r="B365" s="85">
        <v>5700542</v>
      </c>
      <c r="C365" s="58" t="s">
        <v>254</v>
      </c>
      <c r="D365" s="58" t="s">
        <v>254</v>
      </c>
      <c r="E365" s="85">
        <v>73590</v>
      </c>
      <c r="F365" s="101" t="s">
        <v>352</v>
      </c>
      <c r="G365" s="39">
        <v>334.27</v>
      </c>
      <c r="H365" s="40">
        <f t="shared" si="27"/>
        <v>27.63</v>
      </c>
      <c r="I365" s="40">
        <f t="shared" si="28"/>
        <v>267.416</v>
      </c>
      <c r="J365" s="40">
        <f t="shared" si="29"/>
        <v>133.708</v>
      </c>
      <c r="K365" s="40">
        <v>27.63</v>
      </c>
      <c r="L365" s="40">
        <v>267.416</v>
      </c>
      <c r="M365" s="41">
        <v>65.8</v>
      </c>
      <c r="N365" s="40">
        <v>217.27549999999999</v>
      </c>
      <c r="O365" s="40">
        <v>76.62</v>
      </c>
      <c r="P365" s="40">
        <v>126.42</v>
      </c>
      <c r="Q365" s="40">
        <v>179.63499999999999</v>
      </c>
      <c r="R365" s="105">
        <v>65.8</v>
      </c>
      <c r="S365" s="59">
        <v>86.484999999999999</v>
      </c>
    </row>
    <row r="366" spans="1:19" x14ac:dyDescent="0.55000000000000004">
      <c r="A366" s="117"/>
      <c r="B366" s="85"/>
      <c r="C366" s="58"/>
      <c r="D366" s="58" t="s">
        <v>398</v>
      </c>
      <c r="E366" s="85">
        <v>73590</v>
      </c>
      <c r="F366" s="101" t="s">
        <v>360</v>
      </c>
      <c r="G366" s="39">
        <v>58.84</v>
      </c>
      <c r="H366" s="40">
        <f t="shared" si="27"/>
        <v>23.536000000000001</v>
      </c>
      <c r="I366" s="40">
        <f t="shared" si="28"/>
        <v>179.63499999999999</v>
      </c>
      <c r="J366" s="40">
        <f t="shared" si="29"/>
        <v>23.536000000000001</v>
      </c>
      <c r="K366" s="40">
        <v>27.63</v>
      </c>
      <c r="L366" s="40">
        <v>47.072000000000003</v>
      </c>
      <c r="M366" s="41">
        <v>65.8</v>
      </c>
      <c r="N366" s="40">
        <v>38.246000000000002</v>
      </c>
      <c r="O366" s="40">
        <v>76.62</v>
      </c>
      <c r="P366" s="40">
        <v>126.42</v>
      </c>
      <c r="Q366" s="40">
        <v>179.63499999999999</v>
      </c>
      <c r="R366" s="105">
        <v>65.8</v>
      </c>
      <c r="S366" s="59">
        <v>86.484999999999999</v>
      </c>
    </row>
    <row r="367" spans="1:19" x14ac:dyDescent="0.55000000000000004">
      <c r="A367" s="72">
        <v>260</v>
      </c>
      <c r="B367" s="85">
        <v>6120396</v>
      </c>
      <c r="C367" s="58" t="s">
        <v>264</v>
      </c>
      <c r="D367" s="58" t="s">
        <v>264</v>
      </c>
      <c r="E367" s="85">
        <v>97012</v>
      </c>
      <c r="F367" s="101" t="s">
        <v>355</v>
      </c>
      <c r="G367" s="39">
        <v>237.04</v>
      </c>
      <c r="H367" s="40">
        <f t="shared" si="27"/>
        <v>13.26</v>
      </c>
      <c r="I367" s="40">
        <f t="shared" si="28"/>
        <v>189.63200000000001</v>
      </c>
      <c r="J367" s="40">
        <f t="shared" si="29"/>
        <v>94.816000000000003</v>
      </c>
      <c r="K367" s="40">
        <v>13.42</v>
      </c>
      <c r="L367" s="40">
        <v>189.63200000000001</v>
      </c>
      <c r="M367" s="41">
        <v>19.040400000000002</v>
      </c>
      <c r="N367" s="40">
        <v>154.07599999999999</v>
      </c>
      <c r="O367" s="40">
        <v>21.62</v>
      </c>
      <c r="P367" s="40">
        <v>21.62</v>
      </c>
      <c r="Q367" s="40">
        <v>13.26</v>
      </c>
      <c r="R367" s="105">
        <v>19.040400000000002</v>
      </c>
      <c r="S367" s="59">
        <v>22.96</v>
      </c>
    </row>
    <row r="368" spans="1:19" x14ac:dyDescent="0.55000000000000004">
      <c r="A368" s="72">
        <v>261</v>
      </c>
      <c r="B368" s="85">
        <v>5190080</v>
      </c>
      <c r="C368" s="58" t="s">
        <v>265</v>
      </c>
      <c r="D368" s="58" t="s">
        <v>265</v>
      </c>
      <c r="E368" s="85">
        <v>93971</v>
      </c>
      <c r="F368" s="101" t="s">
        <v>356</v>
      </c>
      <c r="G368" s="39">
        <v>1552.38</v>
      </c>
      <c r="H368" s="40">
        <f t="shared" si="27"/>
        <v>60.45</v>
      </c>
      <c r="I368" s="40">
        <f t="shared" si="28"/>
        <v>1241.9040000000002</v>
      </c>
      <c r="J368" s="40">
        <f t="shared" si="29"/>
        <v>620.95200000000011</v>
      </c>
      <c r="K368" s="40">
        <v>101.85</v>
      </c>
      <c r="L368" s="40">
        <v>1241.9040000000002</v>
      </c>
      <c r="M368" s="41">
        <v>154.09440000000001</v>
      </c>
      <c r="N368" s="40">
        <v>1009.0470000000001</v>
      </c>
      <c r="O368" s="40">
        <v>60.45</v>
      </c>
      <c r="P368" s="40">
        <v>683.05</v>
      </c>
      <c r="Q368" s="40">
        <v>812.69</v>
      </c>
      <c r="R368" s="105">
        <v>154.09440000000001</v>
      </c>
      <c r="S368" s="59">
        <v>389.57499999999999</v>
      </c>
    </row>
    <row r="369" spans="1:19" x14ac:dyDescent="0.55000000000000004">
      <c r="A369" s="72">
        <v>262</v>
      </c>
      <c r="B369" s="85">
        <v>4060437</v>
      </c>
      <c r="C369" s="58" t="s">
        <v>267</v>
      </c>
      <c r="D369" s="58" t="s">
        <v>267</v>
      </c>
      <c r="E369" s="85">
        <v>82947</v>
      </c>
      <c r="F369" s="101" t="s">
        <v>349</v>
      </c>
      <c r="G369" s="39">
        <v>53.43</v>
      </c>
      <c r="H369" s="40">
        <f t="shared" si="27"/>
        <v>3.93</v>
      </c>
      <c r="I369" s="40">
        <f t="shared" si="28"/>
        <v>34.729500000000002</v>
      </c>
      <c r="J369" s="40">
        <f t="shared" si="29"/>
        <v>21.372</v>
      </c>
      <c r="K369" s="40">
        <v>3.93</v>
      </c>
      <c r="L369" s="40">
        <v>4.4800000000000004</v>
      </c>
      <c r="M369" s="41"/>
      <c r="N369" s="40">
        <v>34.729500000000002</v>
      </c>
      <c r="O369" s="40">
        <v>4.4800000000000004</v>
      </c>
      <c r="P369" s="40">
        <v>20.66</v>
      </c>
      <c r="Q369" s="40">
        <v>4.4800000000000004</v>
      </c>
      <c r="R369" s="105"/>
      <c r="S369" s="59">
        <v>20.66</v>
      </c>
    </row>
    <row r="370" spans="1:19" x14ac:dyDescent="0.55000000000000004">
      <c r="A370" s="72">
        <v>263</v>
      </c>
      <c r="B370" s="85">
        <v>100139</v>
      </c>
      <c r="C370" s="58" t="s">
        <v>268</v>
      </c>
      <c r="D370" s="58" t="s">
        <v>268</v>
      </c>
      <c r="E370" s="85">
        <v>96376</v>
      </c>
      <c r="F370" s="101" t="s">
        <v>350</v>
      </c>
      <c r="G370" s="39">
        <v>4110.3999999999996</v>
      </c>
      <c r="H370" s="40">
        <f t="shared" si="27"/>
        <v>32.549999999999997</v>
      </c>
      <c r="I370" s="40">
        <f t="shared" si="28"/>
        <v>2671.7599999999998</v>
      </c>
      <c r="J370" s="40">
        <f t="shared" si="29"/>
        <v>1644.1599999999999</v>
      </c>
      <c r="K370" s="40">
        <v>72</v>
      </c>
      <c r="L370" s="40">
        <v>32.549999999999997</v>
      </c>
      <c r="M370" s="41"/>
      <c r="N370" s="40">
        <v>2671.7599999999998</v>
      </c>
      <c r="O370" s="40">
        <v>50.454999999999998</v>
      </c>
      <c r="P370" s="40">
        <v>55.884999999999998</v>
      </c>
      <c r="Q370" s="40">
        <v>58.06</v>
      </c>
      <c r="R370" s="105"/>
      <c r="S370" s="59">
        <v>129.18</v>
      </c>
    </row>
    <row r="371" spans="1:19" x14ac:dyDescent="0.55000000000000004">
      <c r="A371" s="116">
        <v>264</v>
      </c>
      <c r="B371" s="85">
        <v>5700367</v>
      </c>
      <c r="C371" s="58" t="s">
        <v>262</v>
      </c>
      <c r="D371" s="58" t="s">
        <v>262</v>
      </c>
      <c r="E371" s="85">
        <v>73090</v>
      </c>
      <c r="F371" s="101" t="s">
        <v>352</v>
      </c>
      <c r="G371" s="39">
        <v>931.43</v>
      </c>
      <c r="H371" s="40">
        <f t="shared" si="27"/>
        <v>25.61</v>
      </c>
      <c r="I371" s="40">
        <f t="shared" si="28"/>
        <v>605.42949999999996</v>
      </c>
      <c r="J371" s="40">
        <f t="shared" si="29"/>
        <v>372.572</v>
      </c>
      <c r="K371" s="40">
        <v>25.61</v>
      </c>
      <c r="L371" s="40">
        <v>76.62</v>
      </c>
      <c r="M371" s="41">
        <v>60.9</v>
      </c>
      <c r="N371" s="40">
        <v>605.42949999999996</v>
      </c>
      <c r="O371" s="40">
        <v>76.62</v>
      </c>
      <c r="P371" s="40">
        <v>111.1</v>
      </c>
      <c r="Q371" s="40">
        <v>76.62</v>
      </c>
      <c r="R371" s="105">
        <v>60.9</v>
      </c>
      <c r="S371" s="59">
        <v>119.33</v>
      </c>
    </row>
    <row r="372" spans="1:19" x14ac:dyDescent="0.55000000000000004">
      <c r="A372" s="117"/>
      <c r="B372" s="85"/>
      <c r="C372" s="58"/>
      <c r="D372" s="58" t="s">
        <v>398</v>
      </c>
      <c r="E372" s="85">
        <v>73090</v>
      </c>
      <c r="F372" s="101" t="s">
        <v>360</v>
      </c>
      <c r="G372" s="39">
        <v>54.58</v>
      </c>
      <c r="H372" s="40">
        <f t="shared" si="27"/>
        <v>21.832000000000001</v>
      </c>
      <c r="I372" s="40">
        <f t="shared" si="28"/>
        <v>119.33</v>
      </c>
      <c r="J372" s="40">
        <f t="shared" si="29"/>
        <v>21.832000000000001</v>
      </c>
      <c r="K372" s="40">
        <v>25.61</v>
      </c>
      <c r="L372" s="40">
        <v>76.62</v>
      </c>
      <c r="M372" s="41">
        <v>60.9</v>
      </c>
      <c r="N372" s="40">
        <v>35.476999999999997</v>
      </c>
      <c r="O372" s="40">
        <v>76.62</v>
      </c>
      <c r="P372" s="40">
        <v>111.1</v>
      </c>
      <c r="Q372" s="40">
        <v>76.62</v>
      </c>
      <c r="R372" s="105">
        <v>60.9</v>
      </c>
      <c r="S372" s="59">
        <v>119.33</v>
      </c>
    </row>
    <row r="373" spans="1:19" x14ac:dyDescent="0.55000000000000004">
      <c r="A373" s="72">
        <v>265</v>
      </c>
      <c r="B373" s="85">
        <v>5701025</v>
      </c>
      <c r="C373" s="58" t="s">
        <v>269</v>
      </c>
      <c r="D373" s="58" t="s">
        <v>269</v>
      </c>
      <c r="E373" s="85">
        <v>76705</v>
      </c>
      <c r="F373" s="101" t="s">
        <v>356</v>
      </c>
      <c r="G373" s="39">
        <v>916.63</v>
      </c>
      <c r="H373" s="40">
        <f t="shared" si="27"/>
        <v>20</v>
      </c>
      <c r="I373" s="40">
        <f t="shared" si="28"/>
        <v>733.30400000000009</v>
      </c>
      <c r="J373" s="40">
        <f t="shared" si="29"/>
        <v>366.65200000000004</v>
      </c>
      <c r="K373" s="40">
        <v>196.64</v>
      </c>
      <c r="L373" s="40">
        <v>733.30400000000009</v>
      </c>
      <c r="M373" s="41">
        <v>180.6</v>
      </c>
      <c r="N373" s="40">
        <v>595.80950000000007</v>
      </c>
      <c r="O373" s="40">
        <v>107.6</v>
      </c>
      <c r="P373" s="40">
        <v>156.02000000000001</v>
      </c>
      <c r="Q373" s="40">
        <v>20</v>
      </c>
      <c r="R373" s="105">
        <v>180.6</v>
      </c>
      <c r="S373" s="59">
        <v>97.23</v>
      </c>
    </row>
    <row r="374" spans="1:19" x14ac:dyDescent="0.55000000000000004">
      <c r="A374" s="72">
        <v>266</v>
      </c>
      <c r="B374" s="85">
        <v>6120113</v>
      </c>
      <c r="C374" s="58" t="s">
        <v>270</v>
      </c>
      <c r="D374" s="58" t="s">
        <v>270</v>
      </c>
      <c r="E374" s="85">
        <v>97116</v>
      </c>
      <c r="F374" s="101" t="s">
        <v>355</v>
      </c>
      <c r="G374" s="39">
        <v>217.76</v>
      </c>
      <c r="H374" s="40">
        <f t="shared" si="27"/>
        <v>24.27</v>
      </c>
      <c r="I374" s="40">
        <f t="shared" si="28"/>
        <v>174.208</v>
      </c>
      <c r="J374" s="40">
        <f t="shared" si="29"/>
        <v>87.103999999999999</v>
      </c>
      <c r="K374" s="40">
        <v>27.1</v>
      </c>
      <c r="L374" s="40">
        <v>174.208</v>
      </c>
      <c r="M374" s="41">
        <v>38.523600000000002</v>
      </c>
      <c r="N374" s="40">
        <v>141.54400000000001</v>
      </c>
      <c r="O374" s="40">
        <v>30.32</v>
      </c>
      <c r="P374" s="40">
        <v>30.32</v>
      </c>
      <c r="Q374" s="40">
        <v>24.27</v>
      </c>
      <c r="R374" s="105">
        <v>38.523600000000002</v>
      </c>
      <c r="S374" s="59">
        <v>47.91</v>
      </c>
    </row>
    <row r="375" spans="1:19" x14ac:dyDescent="0.55000000000000004">
      <c r="A375" s="116">
        <v>267</v>
      </c>
      <c r="B375" s="85">
        <v>5700484</v>
      </c>
      <c r="C375" s="58" t="s">
        <v>252</v>
      </c>
      <c r="D375" s="58" t="s">
        <v>252</v>
      </c>
      <c r="E375" s="85">
        <v>72170</v>
      </c>
      <c r="F375" s="101" t="s">
        <v>352</v>
      </c>
      <c r="G375" s="39">
        <v>462.88</v>
      </c>
      <c r="H375" s="40">
        <f t="shared" si="27"/>
        <v>21</v>
      </c>
      <c r="I375" s="40">
        <f t="shared" si="28"/>
        <v>370.30400000000003</v>
      </c>
      <c r="J375" s="40">
        <f t="shared" si="29"/>
        <v>185.15200000000002</v>
      </c>
      <c r="K375" s="40">
        <v>24.79</v>
      </c>
      <c r="L375" s="40">
        <v>370.30400000000003</v>
      </c>
      <c r="M375" s="41">
        <v>58.8</v>
      </c>
      <c r="N375" s="40">
        <v>300.87200000000001</v>
      </c>
      <c r="O375" s="40">
        <v>166.78</v>
      </c>
      <c r="P375" s="40">
        <v>21</v>
      </c>
      <c r="Q375" s="40">
        <v>280.05500000000001</v>
      </c>
      <c r="R375" s="105">
        <v>58.8</v>
      </c>
      <c r="S375" s="59">
        <v>97.23</v>
      </c>
    </row>
    <row r="376" spans="1:19" x14ac:dyDescent="0.55000000000000004">
      <c r="A376" s="117"/>
      <c r="B376" s="85"/>
      <c r="C376" s="58"/>
      <c r="D376" s="58" t="s">
        <v>398</v>
      </c>
      <c r="E376" s="85">
        <v>72170</v>
      </c>
      <c r="F376" s="101" t="s">
        <v>360</v>
      </c>
      <c r="G376" s="39">
        <v>52.26</v>
      </c>
      <c r="H376" s="40">
        <f t="shared" si="27"/>
        <v>20.904</v>
      </c>
      <c r="I376" s="40">
        <f t="shared" si="28"/>
        <v>280.05500000000001</v>
      </c>
      <c r="J376" s="40">
        <f t="shared" si="29"/>
        <v>20.904</v>
      </c>
      <c r="K376" s="40">
        <v>24.79</v>
      </c>
      <c r="L376" s="40">
        <v>41.808</v>
      </c>
      <c r="M376" s="41">
        <v>58.8</v>
      </c>
      <c r="N376" s="40">
        <v>33.969000000000001</v>
      </c>
      <c r="O376" s="40">
        <v>166.78</v>
      </c>
      <c r="P376" s="40">
        <v>21</v>
      </c>
      <c r="Q376" s="40">
        <v>280.05500000000001</v>
      </c>
      <c r="R376" s="105">
        <v>58.8</v>
      </c>
      <c r="S376" s="59">
        <v>97.23</v>
      </c>
    </row>
    <row r="377" spans="1:19" x14ac:dyDescent="0.55000000000000004">
      <c r="A377" s="72">
        <v>268</v>
      </c>
      <c r="B377" s="85">
        <v>5701042</v>
      </c>
      <c r="C377" s="58" t="s">
        <v>246</v>
      </c>
      <c r="D377" s="58" t="s">
        <v>246</v>
      </c>
      <c r="E377" s="85">
        <v>93880</v>
      </c>
      <c r="F377" s="101" t="s">
        <v>356</v>
      </c>
      <c r="G377" s="39">
        <v>1231.23</v>
      </c>
      <c r="H377" s="40">
        <f t="shared" si="27"/>
        <v>165.74</v>
      </c>
      <c r="I377" s="40">
        <f t="shared" si="28"/>
        <v>984.98400000000004</v>
      </c>
      <c r="J377" s="40">
        <f t="shared" si="29"/>
        <v>492.49200000000002</v>
      </c>
      <c r="K377" s="40">
        <v>165.74</v>
      </c>
      <c r="L377" s="40">
        <v>984.98400000000004</v>
      </c>
      <c r="M377" s="41">
        <v>250.62480000000002</v>
      </c>
      <c r="N377" s="40">
        <v>800.29950000000008</v>
      </c>
      <c r="O377" s="40">
        <v>271.54500000000002</v>
      </c>
      <c r="P377" s="40"/>
      <c r="Q377" s="40">
        <v>221.01</v>
      </c>
      <c r="R377" s="105">
        <v>250.62480000000002</v>
      </c>
      <c r="S377" s="59">
        <v>221.01</v>
      </c>
    </row>
    <row r="378" spans="1:19" x14ac:dyDescent="0.55000000000000004">
      <c r="A378" s="116">
        <v>269</v>
      </c>
      <c r="B378" s="85">
        <v>5700356</v>
      </c>
      <c r="C378" s="58" t="s">
        <v>271</v>
      </c>
      <c r="D378" s="58" t="s">
        <v>271</v>
      </c>
      <c r="E378" s="85">
        <v>73552</v>
      </c>
      <c r="F378" s="101" t="s">
        <v>352</v>
      </c>
      <c r="G378" s="39">
        <v>885.97</v>
      </c>
      <c r="H378" s="40">
        <f t="shared" si="27"/>
        <v>21.18</v>
      </c>
      <c r="I378" s="40">
        <f t="shared" si="28"/>
        <v>708.77600000000007</v>
      </c>
      <c r="J378" s="40">
        <f t="shared" si="29"/>
        <v>354.38800000000003</v>
      </c>
      <c r="K378" s="40">
        <v>31.47</v>
      </c>
      <c r="L378" s="40">
        <v>708.77600000000007</v>
      </c>
      <c r="M378" s="41">
        <v>74.900000000000006</v>
      </c>
      <c r="N378" s="40">
        <v>575.88049999999998</v>
      </c>
      <c r="O378" s="40">
        <v>76.62</v>
      </c>
      <c r="P378" s="40">
        <v>126.42</v>
      </c>
      <c r="Q378" s="40">
        <v>21.18</v>
      </c>
      <c r="R378" s="105">
        <v>74.900000000000006</v>
      </c>
      <c r="S378" s="59">
        <v>301.83</v>
      </c>
    </row>
    <row r="379" spans="1:19" x14ac:dyDescent="0.55000000000000004">
      <c r="A379" s="117"/>
      <c r="B379" s="85"/>
      <c r="C379" s="58"/>
      <c r="D379" s="58" t="s">
        <v>398</v>
      </c>
      <c r="E379" s="85">
        <v>73552</v>
      </c>
      <c r="F379" s="101" t="s">
        <v>360</v>
      </c>
      <c r="G379" s="39">
        <v>66.34</v>
      </c>
      <c r="H379" s="40">
        <f t="shared" si="27"/>
        <v>21.18</v>
      </c>
      <c r="I379" s="40">
        <f t="shared" si="28"/>
        <v>301.83</v>
      </c>
      <c r="J379" s="40">
        <f t="shared" si="29"/>
        <v>26.536000000000001</v>
      </c>
      <c r="K379" s="40">
        <v>31.47</v>
      </c>
      <c r="L379" s="40">
        <v>53.072000000000003</v>
      </c>
      <c r="M379" s="41">
        <v>74.900000000000006</v>
      </c>
      <c r="N379" s="40">
        <v>43.121000000000002</v>
      </c>
      <c r="O379" s="40">
        <v>76.62</v>
      </c>
      <c r="P379" s="40">
        <v>126.42</v>
      </c>
      <c r="Q379" s="40">
        <v>21.18</v>
      </c>
      <c r="R379" s="105">
        <v>74.900000000000006</v>
      </c>
      <c r="S379" s="59">
        <v>301.83</v>
      </c>
    </row>
    <row r="380" spans="1:19" x14ac:dyDescent="0.55000000000000004">
      <c r="A380" s="116">
        <v>270</v>
      </c>
      <c r="B380" s="85">
        <v>5080046</v>
      </c>
      <c r="C380" s="58" t="s">
        <v>271</v>
      </c>
      <c r="D380" s="58" t="s">
        <v>271</v>
      </c>
      <c r="E380" s="85">
        <v>73552</v>
      </c>
      <c r="F380" s="101" t="s">
        <v>352</v>
      </c>
      <c r="G380" s="39">
        <v>885.97</v>
      </c>
      <c r="H380" s="40">
        <f t="shared" si="27"/>
        <v>21.18</v>
      </c>
      <c r="I380" s="40">
        <f t="shared" si="28"/>
        <v>708.77600000000007</v>
      </c>
      <c r="J380" s="40">
        <f t="shared" si="29"/>
        <v>354.38800000000003</v>
      </c>
      <c r="K380" s="40">
        <v>31.47</v>
      </c>
      <c r="L380" s="40">
        <v>708.77600000000007</v>
      </c>
      <c r="M380" s="41">
        <v>74.900000000000006</v>
      </c>
      <c r="N380" s="40">
        <v>575.88049999999998</v>
      </c>
      <c r="O380" s="40">
        <v>76.62</v>
      </c>
      <c r="P380" s="40">
        <v>126.42</v>
      </c>
      <c r="Q380" s="40">
        <v>21.18</v>
      </c>
      <c r="R380" s="105">
        <v>74.900000000000006</v>
      </c>
      <c r="S380" s="59">
        <v>301.83</v>
      </c>
    </row>
    <row r="381" spans="1:19" x14ac:dyDescent="0.55000000000000004">
      <c r="A381" s="117"/>
      <c r="B381" s="85"/>
      <c r="C381" s="58"/>
      <c r="D381" s="58" t="s">
        <v>398</v>
      </c>
      <c r="E381" s="85">
        <v>73552</v>
      </c>
      <c r="F381" s="101" t="s">
        <v>360</v>
      </c>
      <c r="G381" s="39">
        <v>66.34</v>
      </c>
      <c r="H381" s="40">
        <f t="shared" si="27"/>
        <v>21.18</v>
      </c>
      <c r="I381" s="40">
        <f t="shared" si="28"/>
        <v>301.83</v>
      </c>
      <c r="J381" s="40">
        <f t="shared" si="29"/>
        <v>26.536000000000001</v>
      </c>
      <c r="K381" s="40">
        <v>31.47</v>
      </c>
      <c r="L381" s="40">
        <v>53.072000000000003</v>
      </c>
      <c r="M381" s="41">
        <v>74.900000000000006</v>
      </c>
      <c r="N381" s="40">
        <v>43.121000000000002</v>
      </c>
      <c r="O381" s="40">
        <v>76.62</v>
      </c>
      <c r="P381" s="40">
        <v>126.42</v>
      </c>
      <c r="Q381" s="40">
        <v>21.18</v>
      </c>
      <c r="R381" s="105">
        <v>74.900000000000006</v>
      </c>
      <c r="S381" s="59">
        <v>301.83</v>
      </c>
    </row>
    <row r="382" spans="1:19" x14ac:dyDescent="0.55000000000000004">
      <c r="A382" s="72">
        <v>271</v>
      </c>
      <c r="B382" s="85">
        <v>4060927</v>
      </c>
      <c r="C382" s="58" t="s">
        <v>272</v>
      </c>
      <c r="D382" s="58" t="s">
        <v>272</v>
      </c>
      <c r="E382" s="85">
        <v>82306</v>
      </c>
      <c r="F382" s="101" t="s">
        <v>349</v>
      </c>
      <c r="G382" s="39">
        <v>163.08000000000001</v>
      </c>
      <c r="H382" s="40">
        <f t="shared" si="27"/>
        <v>0</v>
      </c>
      <c r="I382" s="40">
        <f t="shared" si="28"/>
        <v>106.00200000000001</v>
      </c>
      <c r="J382" s="40">
        <f t="shared" si="29"/>
        <v>65.232000000000014</v>
      </c>
      <c r="K382" s="40">
        <v>0</v>
      </c>
      <c r="L382" s="40">
        <v>33.74</v>
      </c>
      <c r="M382" s="41"/>
      <c r="N382" s="40">
        <v>106.00200000000001</v>
      </c>
      <c r="O382" s="40">
        <v>33.74</v>
      </c>
      <c r="P382" s="40">
        <v>48.92</v>
      </c>
      <c r="Q382" s="40">
        <v>29.6</v>
      </c>
      <c r="R382" s="105"/>
      <c r="S382" s="59">
        <v>29.6</v>
      </c>
    </row>
    <row r="383" spans="1:19" x14ac:dyDescent="0.55000000000000004">
      <c r="A383" s="72">
        <v>272</v>
      </c>
      <c r="B383" s="85">
        <v>5190077</v>
      </c>
      <c r="C383" s="58" t="s">
        <v>273</v>
      </c>
      <c r="D383" s="58" t="s">
        <v>273</v>
      </c>
      <c r="E383" s="85">
        <v>76870</v>
      </c>
      <c r="F383" s="101" t="s">
        <v>356</v>
      </c>
      <c r="G383" s="39">
        <v>459</v>
      </c>
      <c r="H383" s="40">
        <f t="shared" si="27"/>
        <v>87.42</v>
      </c>
      <c r="I383" s="40">
        <f t="shared" si="28"/>
        <v>367.20000000000005</v>
      </c>
      <c r="J383" s="40">
        <f t="shared" si="29"/>
        <v>183.60000000000002</v>
      </c>
      <c r="K383" s="40">
        <v>87.42</v>
      </c>
      <c r="L383" s="40">
        <v>367.20000000000005</v>
      </c>
      <c r="M383" s="41">
        <v>206.5</v>
      </c>
      <c r="N383" s="40">
        <v>298.35000000000002</v>
      </c>
      <c r="O383" s="40">
        <v>107.6</v>
      </c>
      <c r="P383" s="40">
        <v>177.54</v>
      </c>
      <c r="Q383" s="40">
        <v>182.8</v>
      </c>
      <c r="R383" s="105">
        <v>206.5</v>
      </c>
      <c r="S383" s="59">
        <v>258</v>
      </c>
    </row>
    <row r="384" spans="1:19" x14ac:dyDescent="0.55000000000000004">
      <c r="A384" s="72">
        <v>273</v>
      </c>
      <c r="B384" s="85">
        <v>4060656</v>
      </c>
      <c r="C384" s="58" t="s">
        <v>274</v>
      </c>
      <c r="D384" s="58" t="s">
        <v>274</v>
      </c>
      <c r="E384" s="85">
        <v>87177</v>
      </c>
      <c r="F384" s="101" t="s">
        <v>349</v>
      </c>
      <c r="G384" s="39">
        <v>63.03</v>
      </c>
      <c r="H384" s="40">
        <f t="shared" si="27"/>
        <v>0</v>
      </c>
      <c r="I384" s="40">
        <f t="shared" si="28"/>
        <v>50.424000000000007</v>
      </c>
      <c r="J384" s="40">
        <f t="shared" si="29"/>
        <v>25.212000000000003</v>
      </c>
      <c r="K384" s="40">
        <v>0</v>
      </c>
      <c r="L384" s="40">
        <v>50.424000000000007</v>
      </c>
      <c r="M384" s="41"/>
      <c r="N384" s="40">
        <v>40.969500000000004</v>
      </c>
      <c r="O384" s="40">
        <v>10.15</v>
      </c>
      <c r="P384" s="40">
        <v>16.75</v>
      </c>
      <c r="Q384" s="40">
        <v>10.02</v>
      </c>
      <c r="R384" s="105"/>
      <c r="S384" s="59">
        <v>8.9</v>
      </c>
    </row>
    <row r="385" spans="1:19" x14ac:dyDescent="0.55000000000000004">
      <c r="A385" s="72">
        <v>274</v>
      </c>
      <c r="B385" s="85">
        <v>4060418</v>
      </c>
      <c r="C385" s="58" t="s">
        <v>275</v>
      </c>
      <c r="D385" s="58" t="s">
        <v>275</v>
      </c>
      <c r="E385" s="85">
        <v>83001</v>
      </c>
      <c r="F385" s="101" t="s">
        <v>349</v>
      </c>
      <c r="G385" s="39">
        <v>119.67</v>
      </c>
      <c r="H385" s="40">
        <f t="shared" si="27"/>
        <v>0</v>
      </c>
      <c r="I385" s="40">
        <f t="shared" si="28"/>
        <v>95.736000000000004</v>
      </c>
      <c r="J385" s="40">
        <f t="shared" si="29"/>
        <v>47.868000000000002</v>
      </c>
      <c r="K385" s="40">
        <v>0</v>
      </c>
      <c r="L385" s="40">
        <v>95.736000000000004</v>
      </c>
      <c r="M385" s="41"/>
      <c r="N385" s="40">
        <v>77.785499999999999</v>
      </c>
      <c r="O385" s="40">
        <v>21.18</v>
      </c>
      <c r="P385" s="40">
        <v>58.53</v>
      </c>
      <c r="Q385" s="40">
        <v>34.950000000000003</v>
      </c>
      <c r="R385" s="105"/>
      <c r="S385" s="59">
        <v>34.685000000000002</v>
      </c>
    </row>
    <row r="386" spans="1:19" x14ac:dyDescent="0.55000000000000004">
      <c r="A386" s="116">
        <v>275</v>
      </c>
      <c r="B386" s="85">
        <v>5700684</v>
      </c>
      <c r="C386" s="58" t="s">
        <v>177</v>
      </c>
      <c r="D386" s="58" t="s">
        <v>177</v>
      </c>
      <c r="E386" s="85">
        <v>73562</v>
      </c>
      <c r="F386" s="101" t="s">
        <v>352</v>
      </c>
      <c r="G386" s="39">
        <v>470.32</v>
      </c>
      <c r="H386" s="40">
        <f t="shared" si="27"/>
        <v>16.100000000000001</v>
      </c>
      <c r="I386" s="40">
        <f t="shared" si="28"/>
        <v>305.70800000000003</v>
      </c>
      <c r="J386" s="40">
        <f t="shared" si="29"/>
        <v>188.12800000000001</v>
      </c>
      <c r="K386" s="40">
        <v>37.24</v>
      </c>
      <c r="L386" s="40">
        <v>76.62</v>
      </c>
      <c r="M386" s="41">
        <v>88.9</v>
      </c>
      <c r="N386" s="40">
        <v>305.70800000000003</v>
      </c>
      <c r="O386" s="40">
        <v>16.100000000000001</v>
      </c>
      <c r="P386" s="40">
        <v>94.06</v>
      </c>
      <c r="Q386" s="40">
        <v>35</v>
      </c>
      <c r="R386" s="105">
        <v>88.9</v>
      </c>
      <c r="S386" s="59">
        <v>120.065</v>
      </c>
    </row>
    <row r="387" spans="1:19" x14ac:dyDescent="0.55000000000000004">
      <c r="A387" s="117"/>
      <c r="B387" s="85"/>
      <c r="C387" s="58"/>
      <c r="D387" s="58" t="s">
        <v>398</v>
      </c>
      <c r="E387" s="85">
        <v>73562</v>
      </c>
      <c r="F387" s="101" t="s">
        <v>360</v>
      </c>
      <c r="G387" s="39">
        <v>75.44</v>
      </c>
      <c r="H387" s="40">
        <f t="shared" si="27"/>
        <v>16.100000000000001</v>
      </c>
      <c r="I387" s="40">
        <f t="shared" si="28"/>
        <v>120.065</v>
      </c>
      <c r="J387" s="40">
        <f t="shared" si="29"/>
        <v>30.176000000000002</v>
      </c>
      <c r="K387" s="40">
        <v>37.24</v>
      </c>
      <c r="L387" s="40">
        <v>76.62</v>
      </c>
      <c r="M387" s="41">
        <v>88.9</v>
      </c>
      <c r="N387" s="40">
        <v>49.036000000000001</v>
      </c>
      <c r="O387" s="40">
        <v>16.100000000000001</v>
      </c>
      <c r="P387" s="40">
        <v>94.06</v>
      </c>
      <c r="Q387" s="40">
        <v>35</v>
      </c>
      <c r="R387" s="105">
        <v>88.9</v>
      </c>
      <c r="S387" s="59">
        <v>120.065</v>
      </c>
    </row>
    <row r="388" spans="1:19" x14ac:dyDescent="0.55000000000000004">
      <c r="A388" s="116">
        <v>276</v>
      </c>
      <c r="B388" s="85">
        <v>5700412</v>
      </c>
      <c r="C388" s="58" t="s">
        <v>261</v>
      </c>
      <c r="D388" s="58" t="s">
        <v>261</v>
      </c>
      <c r="E388" s="85">
        <v>72220</v>
      </c>
      <c r="F388" s="101" t="s">
        <v>352</v>
      </c>
      <c r="G388" s="39">
        <v>537.04999999999995</v>
      </c>
      <c r="H388" s="40">
        <f t="shared" si="27"/>
        <v>17</v>
      </c>
      <c r="I388" s="40">
        <f t="shared" si="28"/>
        <v>429.64</v>
      </c>
      <c r="J388" s="40">
        <f t="shared" si="29"/>
        <v>214.82</v>
      </c>
      <c r="K388" s="40">
        <v>28.25</v>
      </c>
      <c r="L388" s="40">
        <v>429.64</v>
      </c>
      <c r="M388" s="41">
        <v>67.2</v>
      </c>
      <c r="N388" s="40">
        <v>349.08249999999998</v>
      </c>
      <c r="O388" s="40">
        <v>359.82349999999997</v>
      </c>
      <c r="P388" s="40">
        <v>17</v>
      </c>
      <c r="Q388" s="40"/>
      <c r="R388" s="105">
        <v>67.2</v>
      </c>
      <c r="S388" s="59">
        <v>17</v>
      </c>
    </row>
    <row r="389" spans="1:19" x14ac:dyDescent="0.55000000000000004">
      <c r="A389" s="117"/>
      <c r="B389" s="85"/>
      <c r="C389" s="58"/>
      <c r="D389" s="58" t="s">
        <v>398</v>
      </c>
      <c r="E389" s="85">
        <v>72220</v>
      </c>
      <c r="F389" s="101" t="s">
        <v>360</v>
      </c>
      <c r="G389" s="39">
        <v>60.76</v>
      </c>
      <c r="H389" s="40">
        <f t="shared" si="27"/>
        <v>17</v>
      </c>
      <c r="I389" s="40">
        <f t="shared" si="28"/>
        <v>67.2</v>
      </c>
      <c r="J389" s="40">
        <f t="shared" si="29"/>
        <v>24.304000000000002</v>
      </c>
      <c r="K389" s="40">
        <v>28.25</v>
      </c>
      <c r="L389" s="40">
        <v>48.608000000000004</v>
      </c>
      <c r="M389" s="41">
        <v>67.2</v>
      </c>
      <c r="N389" s="40">
        <v>39.494</v>
      </c>
      <c r="O389" s="40">
        <v>40.709200000000003</v>
      </c>
      <c r="P389" s="40">
        <v>17</v>
      </c>
      <c r="Q389" s="40"/>
      <c r="R389" s="105">
        <v>67.2</v>
      </c>
      <c r="S389" s="59">
        <v>17</v>
      </c>
    </row>
    <row r="390" spans="1:19" x14ac:dyDescent="0.55000000000000004">
      <c r="A390" s="72">
        <v>277</v>
      </c>
      <c r="B390" s="85">
        <v>6402122</v>
      </c>
      <c r="C390" s="58" t="s">
        <v>276</v>
      </c>
      <c r="D390" s="58" t="s">
        <v>276</v>
      </c>
      <c r="E390" s="85">
        <v>94003</v>
      </c>
      <c r="F390" s="101" t="s">
        <v>351</v>
      </c>
      <c r="G390" s="39">
        <v>1983.3</v>
      </c>
      <c r="H390" s="40">
        <f t="shared" si="27"/>
        <v>56.14</v>
      </c>
      <c r="I390" s="40">
        <f t="shared" si="28"/>
        <v>1586.64</v>
      </c>
      <c r="J390" s="40">
        <f t="shared" si="29"/>
        <v>793.32</v>
      </c>
      <c r="K390" s="40">
        <v>56.14</v>
      </c>
      <c r="L390" s="40">
        <v>1586.64</v>
      </c>
      <c r="M390" s="41">
        <v>78.375600000000006</v>
      </c>
      <c r="N390" s="40">
        <v>1289.145</v>
      </c>
      <c r="O390" s="40">
        <v>1328.8110000000001</v>
      </c>
      <c r="P390" s="40"/>
      <c r="Q390" s="40"/>
      <c r="R390" s="105">
        <v>78.375600000000006</v>
      </c>
      <c r="S390" s="59"/>
    </row>
    <row r="391" spans="1:19" x14ac:dyDescent="0.55000000000000004">
      <c r="A391" s="116">
        <v>278</v>
      </c>
      <c r="B391" s="85">
        <v>5700520</v>
      </c>
      <c r="C391" s="58" t="s">
        <v>242</v>
      </c>
      <c r="D391" s="58" t="s">
        <v>242</v>
      </c>
      <c r="E391" s="85">
        <v>71101</v>
      </c>
      <c r="F391" s="101" t="s">
        <v>352</v>
      </c>
      <c r="G391" s="39">
        <v>710</v>
      </c>
      <c r="H391" s="40">
        <f t="shared" si="27"/>
        <v>36.93</v>
      </c>
      <c r="I391" s="40">
        <f t="shared" si="28"/>
        <v>568</v>
      </c>
      <c r="J391" s="40">
        <f t="shared" si="29"/>
        <v>284</v>
      </c>
      <c r="K391" s="40">
        <v>36.93</v>
      </c>
      <c r="L391" s="40">
        <v>568</v>
      </c>
      <c r="M391" s="41">
        <v>87.5</v>
      </c>
      <c r="N391" s="40">
        <v>461.5</v>
      </c>
      <c r="O391" s="40">
        <v>107.6</v>
      </c>
      <c r="P391" s="40">
        <v>131.81</v>
      </c>
      <c r="Q391" s="40">
        <v>363.5</v>
      </c>
      <c r="R391" s="105">
        <v>87.5</v>
      </c>
      <c r="S391" s="59">
        <v>312.39999999999998</v>
      </c>
    </row>
    <row r="392" spans="1:19" x14ac:dyDescent="0.55000000000000004">
      <c r="A392" s="117"/>
      <c r="B392" s="85"/>
      <c r="C392" s="58"/>
      <c r="D392" s="58" t="s">
        <v>398</v>
      </c>
      <c r="E392" s="85">
        <v>71101</v>
      </c>
      <c r="F392" s="101" t="s">
        <v>360</v>
      </c>
      <c r="G392" s="39">
        <v>78.78</v>
      </c>
      <c r="H392" s="40">
        <f t="shared" si="27"/>
        <v>31.512</v>
      </c>
      <c r="I392" s="40">
        <f t="shared" si="28"/>
        <v>363.5</v>
      </c>
      <c r="J392" s="40">
        <f t="shared" si="29"/>
        <v>31.512</v>
      </c>
      <c r="K392" s="40">
        <v>36.93</v>
      </c>
      <c r="L392" s="40">
        <v>63.024000000000001</v>
      </c>
      <c r="M392" s="41">
        <v>87.5</v>
      </c>
      <c r="N392" s="40">
        <v>51.207000000000001</v>
      </c>
      <c r="O392" s="40">
        <v>107.6</v>
      </c>
      <c r="P392" s="40">
        <v>131.81</v>
      </c>
      <c r="Q392" s="40">
        <v>363.5</v>
      </c>
      <c r="R392" s="105">
        <v>87.5</v>
      </c>
      <c r="S392" s="59">
        <v>312.39999999999998</v>
      </c>
    </row>
    <row r="393" spans="1:19" x14ac:dyDescent="0.55000000000000004">
      <c r="A393" s="116">
        <v>279</v>
      </c>
      <c r="B393" s="85">
        <v>5700348</v>
      </c>
      <c r="C393" s="58" t="s">
        <v>247</v>
      </c>
      <c r="D393" s="58" t="s">
        <v>247</v>
      </c>
      <c r="E393" s="85">
        <v>77085</v>
      </c>
      <c r="F393" s="101" t="s">
        <v>352</v>
      </c>
      <c r="G393" s="39">
        <v>319.02</v>
      </c>
      <c r="H393" s="40">
        <f t="shared" si="27"/>
        <v>47.91</v>
      </c>
      <c r="I393" s="40">
        <f t="shared" si="28"/>
        <v>319.02</v>
      </c>
      <c r="J393" s="40">
        <f t="shared" si="29"/>
        <v>127.608</v>
      </c>
      <c r="K393" s="40">
        <v>47.91</v>
      </c>
      <c r="L393" s="40">
        <v>255.21600000000001</v>
      </c>
      <c r="M393" s="41">
        <v>114.1</v>
      </c>
      <c r="N393" s="40">
        <v>207.363</v>
      </c>
      <c r="O393" s="40">
        <v>130.80500000000001</v>
      </c>
      <c r="P393" s="40">
        <v>154.83000000000001</v>
      </c>
      <c r="Q393" s="40">
        <v>319.02</v>
      </c>
      <c r="R393" s="105">
        <v>114.1</v>
      </c>
      <c r="S393" s="59">
        <v>97.23</v>
      </c>
    </row>
    <row r="394" spans="1:19" x14ac:dyDescent="0.55000000000000004">
      <c r="A394" s="117"/>
      <c r="B394" s="85"/>
      <c r="C394" s="58"/>
      <c r="D394" s="58" t="s">
        <v>398</v>
      </c>
      <c r="E394" s="85">
        <v>77085</v>
      </c>
      <c r="F394" s="101" t="s">
        <v>360</v>
      </c>
      <c r="G394" s="39">
        <v>100.72</v>
      </c>
      <c r="H394" s="40">
        <f t="shared" si="27"/>
        <v>40.288000000000004</v>
      </c>
      <c r="I394" s="40">
        <f t="shared" si="28"/>
        <v>319.02</v>
      </c>
      <c r="J394" s="40">
        <f t="shared" si="29"/>
        <v>40.288000000000004</v>
      </c>
      <c r="K394" s="40">
        <v>47.91</v>
      </c>
      <c r="L394" s="40">
        <v>80.576000000000008</v>
      </c>
      <c r="M394" s="41">
        <v>114.1</v>
      </c>
      <c r="N394" s="40">
        <v>65.468000000000004</v>
      </c>
      <c r="O394" s="40">
        <v>130.80500000000001</v>
      </c>
      <c r="P394" s="40">
        <v>154.83000000000001</v>
      </c>
      <c r="Q394" s="40">
        <v>319.02</v>
      </c>
      <c r="R394" s="105">
        <v>114.1</v>
      </c>
      <c r="S394" s="59">
        <v>97.23</v>
      </c>
    </row>
    <row r="395" spans="1:19" x14ac:dyDescent="0.55000000000000004">
      <c r="A395" s="72">
        <v>280</v>
      </c>
      <c r="B395" s="85">
        <v>5701051</v>
      </c>
      <c r="C395" s="58" t="s">
        <v>253</v>
      </c>
      <c r="D395" s="58" t="s">
        <v>253</v>
      </c>
      <c r="E395" s="85">
        <v>76801</v>
      </c>
      <c r="F395" s="101" t="s">
        <v>356</v>
      </c>
      <c r="G395" s="39">
        <v>319.02</v>
      </c>
      <c r="H395" s="40">
        <f t="shared" si="27"/>
        <v>42.75</v>
      </c>
      <c r="I395" s="40">
        <f t="shared" si="28"/>
        <v>258</v>
      </c>
      <c r="J395" s="40">
        <f t="shared" si="29"/>
        <v>127.608</v>
      </c>
      <c r="K395" s="40">
        <v>104.82</v>
      </c>
      <c r="L395" s="40">
        <v>255.21600000000001</v>
      </c>
      <c r="M395" s="41">
        <v>245</v>
      </c>
      <c r="N395" s="40">
        <v>207.363</v>
      </c>
      <c r="O395" s="40">
        <v>107.6</v>
      </c>
      <c r="P395" s="40">
        <v>156.02000000000001</v>
      </c>
      <c r="Q395" s="40">
        <v>42.75</v>
      </c>
      <c r="R395" s="105">
        <v>245</v>
      </c>
      <c r="S395" s="59">
        <v>258</v>
      </c>
    </row>
    <row r="396" spans="1:19" x14ac:dyDescent="0.55000000000000004">
      <c r="A396" s="72">
        <v>281</v>
      </c>
      <c r="B396" s="85">
        <v>4060832</v>
      </c>
      <c r="C396" s="58" t="s">
        <v>277</v>
      </c>
      <c r="D396" s="58" t="s">
        <v>277</v>
      </c>
      <c r="E396" s="85">
        <v>84479</v>
      </c>
      <c r="F396" s="101" t="s">
        <v>349</v>
      </c>
      <c r="G396" s="39">
        <v>181.45</v>
      </c>
      <c r="H396" s="40">
        <f t="shared" si="27"/>
        <v>6.47</v>
      </c>
      <c r="I396" s="40">
        <f t="shared" si="28"/>
        <v>145.16</v>
      </c>
      <c r="J396" s="40">
        <f t="shared" si="29"/>
        <v>72.58</v>
      </c>
      <c r="K396" s="40">
        <v>6.47</v>
      </c>
      <c r="L396" s="40">
        <v>145.16</v>
      </c>
      <c r="M396" s="41"/>
      <c r="N396" s="40">
        <v>117.9425</v>
      </c>
      <c r="O396" s="40">
        <v>121.5715</v>
      </c>
      <c r="P396" s="40"/>
      <c r="Q396" s="40"/>
      <c r="R396" s="105"/>
      <c r="S396" s="59"/>
    </row>
    <row r="397" spans="1:19" x14ac:dyDescent="0.55000000000000004">
      <c r="A397" s="72">
        <v>282</v>
      </c>
      <c r="B397" s="85">
        <v>4060909</v>
      </c>
      <c r="C397" s="58" t="s">
        <v>278</v>
      </c>
      <c r="D397" s="58" t="s">
        <v>278</v>
      </c>
      <c r="E397" s="85">
        <v>80202</v>
      </c>
      <c r="F397" s="101" t="s">
        <v>349</v>
      </c>
      <c r="G397" s="39">
        <v>116.83</v>
      </c>
      <c r="H397" s="40">
        <f t="shared" si="27"/>
        <v>13.54</v>
      </c>
      <c r="I397" s="40">
        <f t="shared" si="28"/>
        <v>93.463999999999999</v>
      </c>
      <c r="J397" s="40">
        <f t="shared" si="29"/>
        <v>46.731999999999999</v>
      </c>
      <c r="K397" s="40">
        <v>13.54</v>
      </c>
      <c r="L397" s="40">
        <v>93.463999999999999</v>
      </c>
      <c r="M397" s="41"/>
      <c r="N397" s="40">
        <v>75.939499999999995</v>
      </c>
      <c r="O397" s="40">
        <v>15.44</v>
      </c>
      <c r="P397" s="40">
        <v>25.48</v>
      </c>
      <c r="Q397" s="40">
        <v>13.54</v>
      </c>
      <c r="R397" s="105"/>
      <c r="S397" s="59">
        <v>13.54</v>
      </c>
    </row>
    <row r="398" spans="1:19" x14ac:dyDescent="0.55000000000000004">
      <c r="A398" s="72">
        <v>283</v>
      </c>
      <c r="B398" s="85">
        <v>4067964</v>
      </c>
      <c r="C398" s="58" t="s">
        <v>279</v>
      </c>
      <c r="D398" s="58" t="s">
        <v>279</v>
      </c>
      <c r="E398" s="85">
        <v>87641</v>
      </c>
      <c r="F398" s="101" t="s">
        <v>349</v>
      </c>
      <c r="G398" s="39">
        <v>117</v>
      </c>
      <c r="H398" s="40">
        <f t="shared" ref="H398:H461" si="30">MIN(J398:S398)</f>
        <v>35.090000000000003</v>
      </c>
      <c r="I398" s="40">
        <f t="shared" ref="I398:I461" si="31">MAX(J398:S398)</f>
        <v>93.600000000000009</v>
      </c>
      <c r="J398" s="40">
        <f t="shared" si="29"/>
        <v>46.800000000000004</v>
      </c>
      <c r="K398" s="40">
        <v>35.090000000000003</v>
      </c>
      <c r="L398" s="40">
        <v>93.600000000000009</v>
      </c>
      <c r="M398" s="41"/>
      <c r="N398" s="40">
        <v>76.05</v>
      </c>
      <c r="O398" s="40">
        <v>58</v>
      </c>
      <c r="P398" s="40"/>
      <c r="Q398" s="40">
        <v>50.67</v>
      </c>
      <c r="R398" s="105"/>
      <c r="S398" s="59">
        <v>51.48</v>
      </c>
    </row>
    <row r="399" spans="1:19" x14ac:dyDescent="0.55000000000000004">
      <c r="A399" s="72">
        <v>284</v>
      </c>
      <c r="B399" s="85">
        <v>5190040</v>
      </c>
      <c r="C399" s="58" t="s">
        <v>269</v>
      </c>
      <c r="D399" s="58" t="s">
        <v>269</v>
      </c>
      <c r="E399" s="85">
        <v>76705</v>
      </c>
      <c r="F399" s="101" t="s">
        <v>356</v>
      </c>
      <c r="G399" s="39">
        <v>916.63</v>
      </c>
      <c r="H399" s="40">
        <f t="shared" si="30"/>
        <v>20</v>
      </c>
      <c r="I399" s="40">
        <f t="shared" si="31"/>
        <v>733.30400000000009</v>
      </c>
      <c r="J399" s="40">
        <f t="shared" si="29"/>
        <v>366.65200000000004</v>
      </c>
      <c r="K399" s="40">
        <v>196.64</v>
      </c>
      <c r="L399" s="40">
        <v>733.30400000000009</v>
      </c>
      <c r="M399" s="41">
        <v>180.6</v>
      </c>
      <c r="N399" s="40">
        <v>595.80950000000007</v>
      </c>
      <c r="O399" s="40">
        <v>107.6</v>
      </c>
      <c r="P399" s="40">
        <v>156.02000000000001</v>
      </c>
      <c r="Q399" s="40">
        <v>20</v>
      </c>
      <c r="R399" s="105">
        <v>180.6</v>
      </c>
      <c r="S399" s="59">
        <v>97.23</v>
      </c>
    </row>
    <row r="400" spans="1:19" x14ac:dyDescent="0.55000000000000004">
      <c r="A400" s="72">
        <v>285</v>
      </c>
      <c r="B400" s="85">
        <v>5190051</v>
      </c>
      <c r="C400" s="58" t="s">
        <v>280</v>
      </c>
      <c r="D400" s="58" t="s">
        <v>280</v>
      </c>
      <c r="E400" s="85">
        <v>93925</v>
      </c>
      <c r="F400" s="101" t="s">
        <v>356</v>
      </c>
      <c r="G400" s="39">
        <v>1231.23</v>
      </c>
      <c r="H400" s="40">
        <f t="shared" si="30"/>
        <v>207.43</v>
      </c>
      <c r="I400" s="40">
        <f t="shared" si="31"/>
        <v>984.98400000000004</v>
      </c>
      <c r="J400" s="40">
        <f t="shared" si="29"/>
        <v>492.49200000000002</v>
      </c>
      <c r="K400" s="40">
        <v>207.43</v>
      </c>
      <c r="L400" s="40">
        <v>984.98400000000004</v>
      </c>
      <c r="M400" s="41">
        <v>314.83080000000001</v>
      </c>
      <c r="N400" s="40">
        <v>800.29950000000008</v>
      </c>
      <c r="O400" s="40">
        <v>321.42</v>
      </c>
      <c r="P400" s="40">
        <v>366.76</v>
      </c>
      <c r="Q400" s="40">
        <v>221.01</v>
      </c>
      <c r="R400" s="105">
        <v>314.83080000000001</v>
      </c>
      <c r="S400" s="59">
        <v>366.76</v>
      </c>
    </row>
    <row r="401" spans="1:19" x14ac:dyDescent="0.55000000000000004">
      <c r="A401" s="72">
        <v>286</v>
      </c>
      <c r="B401" s="85">
        <v>4060765</v>
      </c>
      <c r="C401" s="58" t="s">
        <v>281</v>
      </c>
      <c r="D401" s="58" t="s">
        <v>281</v>
      </c>
      <c r="E401" s="85">
        <v>85045</v>
      </c>
      <c r="F401" s="101" t="s">
        <v>349</v>
      </c>
      <c r="G401" s="39">
        <v>114.78</v>
      </c>
      <c r="H401" s="40">
        <f t="shared" si="30"/>
        <v>3.59</v>
      </c>
      <c r="I401" s="40">
        <f t="shared" si="31"/>
        <v>114.78</v>
      </c>
      <c r="J401" s="40">
        <f t="shared" si="29"/>
        <v>45.912000000000006</v>
      </c>
      <c r="K401" s="40">
        <v>3.99</v>
      </c>
      <c r="L401" s="40">
        <v>91.824000000000012</v>
      </c>
      <c r="M401" s="41"/>
      <c r="N401" s="40">
        <v>74.606999999999999</v>
      </c>
      <c r="O401" s="40">
        <v>76.902600000000007</v>
      </c>
      <c r="P401" s="40"/>
      <c r="Q401" s="40">
        <v>114.78</v>
      </c>
      <c r="R401" s="105"/>
      <c r="S401" s="59">
        <v>3.59</v>
      </c>
    </row>
    <row r="402" spans="1:19" x14ac:dyDescent="0.55000000000000004">
      <c r="A402" s="72">
        <v>287</v>
      </c>
      <c r="B402" s="85">
        <v>4060717</v>
      </c>
      <c r="C402" s="58" t="s">
        <v>282</v>
      </c>
      <c r="D402" s="58" t="s">
        <v>282</v>
      </c>
      <c r="E402" s="85">
        <v>84146</v>
      </c>
      <c r="F402" s="101" t="s">
        <v>349</v>
      </c>
      <c r="G402" s="39">
        <v>110.35</v>
      </c>
      <c r="H402" s="40">
        <f t="shared" si="30"/>
        <v>19.38</v>
      </c>
      <c r="I402" s="40">
        <f t="shared" si="31"/>
        <v>110.35</v>
      </c>
      <c r="J402" s="40">
        <f t="shared" si="29"/>
        <v>44.14</v>
      </c>
      <c r="K402" s="40">
        <v>19.38</v>
      </c>
      <c r="L402" s="40">
        <v>88.28</v>
      </c>
      <c r="M402" s="41"/>
      <c r="N402" s="40">
        <v>71.727499999999992</v>
      </c>
      <c r="O402" s="40">
        <v>22.09</v>
      </c>
      <c r="P402" s="40">
        <v>27.67</v>
      </c>
      <c r="Q402" s="40">
        <v>110.35</v>
      </c>
      <c r="R402" s="105"/>
      <c r="S402" s="59">
        <v>48.55</v>
      </c>
    </row>
    <row r="403" spans="1:19" x14ac:dyDescent="0.55000000000000004">
      <c r="A403" s="72">
        <v>288</v>
      </c>
      <c r="B403" s="85">
        <v>4060177</v>
      </c>
      <c r="C403" s="58" t="s">
        <v>283</v>
      </c>
      <c r="D403" s="58" t="s">
        <v>283</v>
      </c>
      <c r="E403" s="85">
        <v>80156</v>
      </c>
      <c r="F403" s="101" t="s">
        <v>349</v>
      </c>
      <c r="G403" s="39">
        <v>143.27000000000001</v>
      </c>
      <c r="H403" s="40">
        <f t="shared" si="30"/>
        <v>14.57</v>
      </c>
      <c r="I403" s="40">
        <f t="shared" si="31"/>
        <v>114.61600000000001</v>
      </c>
      <c r="J403" s="40">
        <f t="shared" si="29"/>
        <v>57.308000000000007</v>
      </c>
      <c r="K403" s="40">
        <v>14.57</v>
      </c>
      <c r="L403" s="40">
        <v>114.61600000000001</v>
      </c>
      <c r="M403" s="41"/>
      <c r="N403" s="40">
        <v>93.125500000000017</v>
      </c>
      <c r="O403" s="40">
        <v>95.990900000000011</v>
      </c>
      <c r="P403" s="40">
        <v>63.04</v>
      </c>
      <c r="Q403" s="40">
        <v>20.79</v>
      </c>
      <c r="R403" s="105"/>
      <c r="S403" s="59">
        <v>63.04</v>
      </c>
    </row>
    <row r="404" spans="1:19" x14ac:dyDescent="0.55000000000000004">
      <c r="A404" s="72">
        <v>289</v>
      </c>
      <c r="B404" s="85">
        <v>5701064</v>
      </c>
      <c r="C404" s="58" t="s">
        <v>265</v>
      </c>
      <c r="D404" s="58" t="s">
        <v>265</v>
      </c>
      <c r="E404" s="85">
        <v>93971</v>
      </c>
      <c r="F404" s="101" t="s">
        <v>356</v>
      </c>
      <c r="G404" s="39">
        <v>1552.38</v>
      </c>
      <c r="H404" s="40">
        <f t="shared" si="30"/>
        <v>60.45</v>
      </c>
      <c r="I404" s="40">
        <f t="shared" si="31"/>
        <v>1241.9040000000002</v>
      </c>
      <c r="J404" s="40">
        <f t="shared" si="29"/>
        <v>620.95200000000011</v>
      </c>
      <c r="K404" s="40">
        <v>101.85</v>
      </c>
      <c r="L404" s="40">
        <v>1241.9040000000002</v>
      </c>
      <c r="M404" s="41">
        <v>154.09440000000001</v>
      </c>
      <c r="N404" s="40">
        <v>1009.0470000000001</v>
      </c>
      <c r="O404" s="40">
        <v>60.45</v>
      </c>
      <c r="P404" s="40">
        <v>683.05</v>
      </c>
      <c r="Q404" s="40">
        <v>812.69</v>
      </c>
      <c r="R404" s="105">
        <v>154.09440000000001</v>
      </c>
      <c r="S404" s="59">
        <v>389.57499999999999</v>
      </c>
    </row>
    <row r="405" spans="1:19" x14ac:dyDescent="0.55000000000000004">
      <c r="A405" s="72">
        <v>290</v>
      </c>
      <c r="B405" s="85">
        <v>5701061</v>
      </c>
      <c r="C405" s="58" t="s">
        <v>273</v>
      </c>
      <c r="D405" s="58" t="s">
        <v>273</v>
      </c>
      <c r="E405" s="85">
        <v>76870</v>
      </c>
      <c r="F405" s="101" t="s">
        <v>356</v>
      </c>
      <c r="G405" s="39">
        <v>459</v>
      </c>
      <c r="H405" s="40">
        <f t="shared" si="30"/>
        <v>87.42</v>
      </c>
      <c r="I405" s="40">
        <f t="shared" si="31"/>
        <v>367.20000000000005</v>
      </c>
      <c r="J405" s="40">
        <f t="shared" si="29"/>
        <v>183.60000000000002</v>
      </c>
      <c r="K405" s="40">
        <v>87.42</v>
      </c>
      <c r="L405" s="40">
        <v>367.20000000000005</v>
      </c>
      <c r="M405" s="41">
        <v>206.5</v>
      </c>
      <c r="N405" s="40">
        <v>298.35000000000002</v>
      </c>
      <c r="O405" s="40">
        <v>107.6</v>
      </c>
      <c r="P405" s="40">
        <v>177.54</v>
      </c>
      <c r="Q405" s="40">
        <v>182.8</v>
      </c>
      <c r="R405" s="105">
        <v>206.5</v>
      </c>
      <c r="S405" s="59">
        <v>258</v>
      </c>
    </row>
    <row r="406" spans="1:19" x14ac:dyDescent="0.55000000000000004">
      <c r="A406" s="72">
        <v>291</v>
      </c>
      <c r="B406" s="85">
        <v>6441015</v>
      </c>
      <c r="C406" s="58" t="s">
        <v>284</v>
      </c>
      <c r="D406" s="58" t="s">
        <v>284</v>
      </c>
      <c r="E406" s="85">
        <v>82805</v>
      </c>
      <c r="F406" s="101" t="s">
        <v>351</v>
      </c>
      <c r="G406" s="39">
        <v>498.2</v>
      </c>
      <c r="H406" s="40">
        <f t="shared" si="30"/>
        <v>40.520000000000003</v>
      </c>
      <c r="I406" s="40">
        <f t="shared" si="31"/>
        <v>323.83</v>
      </c>
      <c r="J406" s="40">
        <f t="shared" si="29"/>
        <v>199.28</v>
      </c>
      <c r="K406" s="40">
        <v>78.77</v>
      </c>
      <c r="L406" s="40">
        <v>89.8</v>
      </c>
      <c r="M406" s="41"/>
      <c r="N406" s="40">
        <v>323.83</v>
      </c>
      <c r="O406" s="40">
        <v>89.8</v>
      </c>
      <c r="P406" s="40">
        <v>219.21</v>
      </c>
      <c r="Q406" s="40">
        <v>40.520000000000003</v>
      </c>
      <c r="R406" s="105"/>
      <c r="S406" s="59">
        <v>219.21</v>
      </c>
    </row>
    <row r="407" spans="1:19" x14ac:dyDescent="0.55000000000000004">
      <c r="A407" s="72">
        <v>292</v>
      </c>
      <c r="B407" s="85">
        <v>6120109</v>
      </c>
      <c r="C407" s="58" t="s">
        <v>285</v>
      </c>
      <c r="D407" s="58" t="s">
        <v>285</v>
      </c>
      <c r="E407" s="85">
        <v>97014</v>
      </c>
      <c r="F407" s="101" t="s">
        <v>355</v>
      </c>
      <c r="G407" s="39">
        <v>128.62</v>
      </c>
      <c r="H407" s="40">
        <f t="shared" si="30"/>
        <v>16.8264</v>
      </c>
      <c r="I407" s="40">
        <f t="shared" si="31"/>
        <v>102.89600000000002</v>
      </c>
      <c r="J407" s="40">
        <f t="shared" si="29"/>
        <v>51.448000000000008</v>
      </c>
      <c r="K407" s="40"/>
      <c r="L407" s="40">
        <v>102.89600000000002</v>
      </c>
      <c r="M407" s="41">
        <v>16.8264</v>
      </c>
      <c r="N407" s="40">
        <v>83.603000000000009</v>
      </c>
      <c r="O407" s="40">
        <v>25.2</v>
      </c>
      <c r="P407" s="40"/>
      <c r="Q407" s="40"/>
      <c r="R407" s="105">
        <v>16.8264</v>
      </c>
      <c r="S407" s="59">
        <v>25.2</v>
      </c>
    </row>
    <row r="408" spans="1:19" x14ac:dyDescent="0.55000000000000004">
      <c r="A408" s="72">
        <v>293</v>
      </c>
      <c r="B408" s="85">
        <v>40601360</v>
      </c>
      <c r="C408" s="58" t="s">
        <v>286</v>
      </c>
      <c r="D408" s="58" t="s">
        <v>286</v>
      </c>
      <c r="E408" s="85">
        <v>80048</v>
      </c>
      <c r="F408" s="101" t="s">
        <v>349</v>
      </c>
      <c r="G408" s="39">
        <v>195.28</v>
      </c>
      <c r="H408" s="40">
        <f t="shared" si="30"/>
        <v>8.4600000000000009</v>
      </c>
      <c r="I408" s="40">
        <f t="shared" si="31"/>
        <v>126.932</v>
      </c>
      <c r="J408" s="40">
        <f t="shared" si="29"/>
        <v>78.112000000000009</v>
      </c>
      <c r="K408" s="40">
        <v>8.4600000000000009</v>
      </c>
      <c r="L408" s="40">
        <v>9.64</v>
      </c>
      <c r="M408" s="41"/>
      <c r="N408" s="40">
        <v>126.932</v>
      </c>
      <c r="O408" s="40">
        <v>9.64</v>
      </c>
      <c r="P408" s="40">
        <v>8.4600000000000009</v>
      </c>
      <c r="Q408" s="40">
        <v>12.09</v>
      </c>
      <c r="R408" s="105"/>
      <c r="S408" s="59">
        <v>85.92</v>
      </c>
    </row>
    <row r="409" spans="1:19" x14ac:dyDescent="0.55000000000000004">
      <c r="A409" s="72">
        <v>294</v>
      </c>
      <c r="B409" s="85">
        <v>5703021</v>
      </c>
      <c r="C409" s="58" t="s">
        <v>287</v>
      </c>
      <c r="D409" s="58" t="s">
        <v>287</v>
      </c>
      <c r="E409" s="85">
        <v>72141</v>
      </c>
      <c r="F409" s="101" t="s">
        <v>357</v>
      </c>
      <c r="G409" s="39">
        <v>2260</v>
      </c>
      <c r="H409" s="40">
        <f t="shared" si="30"/>
        <v>131.83000000000001</v>
      </c>
      <c r="I409" s="40">
        <f t="shared" si="31"/>
        <v>1808</v>
      </c>
      <c r="J409" s="40">
        <f t="shared" si="29"/>
        <v>904</v>
      </c>
      <c r="K409" s="40">
        <v>170.31</v>
      </c>
      <c r="L409" s="40">
        <v>1808</v>
      </c>
      <c r="M409" s="41">
        <v>399.7</v>
      </c>
      <c r="N409" s="40">
        <v>1469</v>
      </c>
      <c r="O409" s="40">
        <v>324.41000000000003</v>
      </c>
      <c r="P409" s="40">
        <v>324.41000000000003</v>
      </c>
      <c r="Q409" s="40">
        <v>131.83000000000001</v>
      </c>
      <c r="R409" s="105">
        <v>399.7</v>
      </c>
      <c r="S409" s="59">
        <v>221.01</v>
      </c>
    </row>
    <row r="410" spans="1:19" x14ac:dyDescent="0.55000000000000004">
      <c r="A410" s="72">
        <v>295</v>
      </c>
      <c r="B410" s="85">
        <v>5260034</v>
      </c>
      <c r="C410" s="58" t="s">
        <v>288</v>
      </c>
      <c r="D410" s="58" t="s">
        <v>288</v>
      </c>
      <c r="E410" s="85">
        <v>72192</v>
      </c>
      <c r="F410" s="101" t="s">
        <v>353</v>
      </c>
      <c r="G410" s="39">
        <v>1855.15</v>
      </c>
      <c r="H410" s="40">
        <f t="shared" si="30"/>
        <v>107.6</v>
      </c>
      <c r="I410" s="40">
        <f t="shared" si="31"/>
        <v>1484.1200000000001</v>
      </c>
      <c r="J410" s="40">
        <f t="shared" si="29"/>
        <v>742.06000000000006</v>
      </c>
      <c r="K410" s="40">
        <v>118.68</v>
      </c>
      <c r="L410" s="40">
        <v>1484.1200000000001</v>
      </c>
      <c r="M410" s="41">
        <v>277.90000000000003</v>
      </c>
      <c r="N410" s="40">
        <v>1205.8475000000001</v>
      </c>
      <c r="O410" s="40">
        <v>107.6</v>
      </c>
      <c r="P410" s="40">
        <v>464.34500000000003</v>
      </c>
      <c r="Q410" s="40">
        <v>228</v>
      </c>
      <c r="R410" s="105">
        <v>277.90000000000003</v>
      </c>
      <c r="S410" s="59">
        <v>816.27</v>
      </c>
    </row>
    <row r="411" spans="1:19" x14ac:dyDescent="0.55000000000000004">
      <c r="A411" s="72">
        <v>296</v>
      </c>
      <c r="B411" s="85">
        <v>5260071</v>
      </c>
      <c r="C411" s="58" t="s">
        <v>289</v>
      </c>
      <c r="D411" s="58" t="s">
        <v>289</v>
      </c>
      <c r="E411" s="85">
        <v>70487</v>
      </c>
      <c r="F411" s="101" t="s">
        <v>353</v>
      </c>
      <c r="G411" s="39">
        <v>1320.9</v>
      </c>
      <c r="H411" s="40">
        <f t="shared" si="30"/>
        <v>135.08000000000001</v>
      </c>
      <c r="I411" s="40">
        <f t="shared" si="31"/>
        <v>1056.72</v>
      </c>
      <c r="J411" s="40">
        <f t="shared" si="29"/>
        <v>528.36</v>
      </c>
      <c r="K411" s="40">
        <v>135.08000000000001</v>
      </c>
      <c r="L411" s="40">
        <v>1056.72</v>
      </c>
      <c r="M411" s="41">
        <v>317.8</v>
      </c>
      <c r="N411" s="40">
        <v>858.58500000000004</v>
      </c>
      <c r="O411" s="40">
        <v>214.3</v>
      </c>
      <c r="P411" s="40">
        <v>214.3</v>
      </c>
      <c r="Q411" s="40"/>
      <c r="R411" s="105">
        <v>317.8</v>
      </c>
      <c r="S411" s="59">
        <v>191</v>
      </c>
    </row>
    <row r="412" spans="1:19" x14ac:dyDescent="0.55000000000000004">
      <c r="A412" s="72">
        <v>297</v>
      </c>
      <c r="B412" s="85">
        <v>4080001</v>
      </c>
      <c r="C412" s="58" t="s">
        <v>290</v>
      </c>
      <c r="D412" s="58" t="s">
        <v>290</v>
      </c>
      <c r="E412" s="85">
        <v>36430</v>
      </c>
      <c r="F412" s="101" t="s">
        <v>349</v>
      </c>
      <c r="G412" s="39">
        <v>1311.54</v>
      </c>
      <c r="H412" s="40">
        <f t="shared" si="30"/>
        <v>40.6</v>
      </c>
      <c r="I412" s="40">
        <f t="shared" si="31"/>
        <v>1049.232</v>
      </c>
      <c r="J412" s="40">
        <f t="shared" si="29"/>
        <v>524.61599999999999</v>
      </c>
      <c r="K412" s="40">
        <v>40.6</v>
      </c>
      <c r="L412" s="40">
        <v>1049.232</v>
      </c>
      <c r="M412" s="41">
        <v>99.399999999999991</v>
      </c>
      <c r="N412" s="40">
        <v>852.50099999999998</v>
      </c>
      <c r="O412" s="40">
        <v>878.73180000000002</v>
      </c>
      <c r="P412" s="40"/>
      <c r="Q412" s="40">
        <v>674.08</v>
      </c>
      <c r="R412" s="105">
        <v>99.399999999999991</v>
      </c>
      <c r="S412" s="59">
        <v>674.08</v>
      </c>
    </row>
    <row r="413" spans="1:19" x14ac:dyDescent="0.55000000000000004">
      <c r="A413" s="72">
        <v>298</v>
      </c>
      <c r="B413" s="85">
        <v>5340021</v>
      </c>
      <c r="C413" s="58" t="s">
        <v>287</v>
      </c>
      <c r="D413" s="58" t="s">
        <v>287</v>
      </c>
      <c r="E413" s="85">
        <v>72141</v>
      </c>
      <c r="F413" s="101" t="s">
        <v>357</v>
      </c>
      <c r="G413" s="39">
        <v>2260</v>
      </c>
      <c r="H413" s="40">
        <f t="shared" si="30"/>
        <v>131.83000000000001</v>
      </c>
      <c r="I413" s="40">
        <f t="shared" si="31"/>
        <v>1808</v>
      </c>
      <c r="J413" s="40">
        <f t="shared" si="29"/>
        <v>904</v>
      </c>
      <c r="K413" s="40">
        <v>170.31</v>
      </c>
      <c r="L413" s="40">
        <v>1808</v>
      </c>
      <c r="M413" s="41">
        <v>399.7</v>
      </c>
      <c r="N413" s="40">
        <v>1469</v>
      </c>
      <c r="O413" s="40">
        <v>324.41000000000003</v>
      </c>
      <c r="P413" s="40">
        <v>324.41000000000003</v>
      </c>
      <c r="Q413" s="40">
        <v>131.83000000000001</v>
      </c>
      <c r="R413" s="105">
        <v>399.7</v>
      </c>
      <c r="S413" s="59">
        <v>221.01</v>
      </c>
    </row>
    <row r="414" spans="1:19" x14ac:dyDescent="0.55000000000000004">
      <c r="A414" s="72">
        <v>299</v>
      </c>
      <c r="B414" s="85">
        <v>4060767</v>
      </c>
      <c r="C414" s="58" t="s">
        <v>291</v>
      </c>
      <c r="D414" s="58" t="s">
        <v>291</v>
      </c>
      <c r="E414" s="85">
        <v>86430</v>
      </c>
      <c r="F414" s="101" t="s">
        <v>349</v>
      </c>
      <c r="G414" s="39">
        <v>105.22</v>
      </c>
      <c r="H414" s="40">
        <f t="shared" si="30"/>
        <v>5.53</v>
      </c>
      <c r="I414" s="40">
        <f t="shared" si="31"/>
        <v>84.176000000000002</v>
      </c>
      <c r="J414" s="40">
        <f t="shared" si="29"/>
        <v>42.088000000000001</v>
      </c>
      <c r="K414" s="40">
        <v>6.14</v>
      </c>
      <c r="L414" s="40">
        <v>84.176000000000002</v>
      </c>
      <c r="M414" s="41"/>
      <c r="N414" s="40">
        <v>68.393000000000001</v>
      </c>
      <c r="O414" s="40">
        <v>7</v>
      </c>
      <c r="P414" s="40">
        <v>8.5399999999999991</v>
      </c>
      <c r="Q414" s="40">
        <v>5.53</v>
      </c>
      <c r="R414" s="105"/>
      <c r="S414" s="59">
        <v>46.3</v>
      </c>
    </row>
    <row r="415" spans="1:19" x14ac:dyDescent="0.55000000000000004">
      <c r="A415" s="72">
        <v>300</v>
      </c>
      <c r="B415" s="85">
        <v>4060372</v>
      </c>
      <c r="C415" s="58" t="s">
        <v>292</v>
      </c>
      <c r="D415" s="58" t="s">
        <v>292</v>
      </c>
      <c r="E415" s="85">
        <v>82670</v>
      </c>
      <c r="F415" s="101" t="s">
        <v>349</v>
      </c>
      <c r="G415" s="39">
        <v>278.22000000000003</v>
      </c>
      <c r="H415" s="40">
        <f t="shared" si="30"/>
        <v>26.545000000000002</v>
      </c>
      <c r="I415" s="40">
        <f t="shared" si="31"/>
        <v>222.57600000000002</v>
      </c>
      <c r="J415" s="40">
        <f t="shared" si="29"/>
        <v>111.28800000000001</v>
      </c>
      <c r="K415" s="40">
        <v>27.94</v>
      </c>
      <c r="L415" s="40">
        <v>222.57600000000002</v>
      </c>
      <c r="M415" s="41"/>
      <c r="N415" s="40">
        <v>180.84300000000002</v>
      </c>
      <c r="O415" s="40">
        <v>31.85</v>
      </c>
      <c r="P415" s="40">
        <v>54.1</v>
      </c>
      <c r="Q415" s="40">
        <v>52.55</v>
      </c>
      <c r="R415" s="105"/>
      <c r="S415" s="59">
        <v>26.545000000000002</v>
      </c>
    </row>
    <row r="416" spans="1:19" x14ac:dyDescent="0.55000000000000004">
      <c r="A416" s="72">
        <v>301</v>
      </c>
      <c r="B416" s="85">
        <v>5701036</v>
      </c>
      <c r="C416" s="58" t="s">
        <v>280</v>
      </c>
      <c r="D416" s="58" t="s">
        <v>280</v>
      </c>
      <c r="E416" s="85">
        <v>93925</v>
      </c>
      <c r="F416" s="101" t="s">
        <v>356</v>
      </c>
      <c r="G416" s="39">
        <v>1231.23</v>
      </c>
      <c r="H416" s="40">
        <f t="shared" si="30"/>
        <v>207.43</v>
      </c>
      <c r="I416" s="40">
        <f t="shared" si="31"/>
        <v>984.98400000000004</v>
      </c>
      <c r="J416" s="40">
        <f t="shared" si="29"/>
        <v>492.49200000000002</v>
      </c>
      <c r="K416" s="40">
        <v>207.43</v>
      </c>
      <c r="L416" s="40">
        <v>984.98400000000004</v>
      </c>
      <c r="M416" s="41">
        <v>314.83080000000001</v>
      </c>
      <c r="N416" s="40">
        <v>800.29950000000008</v>
      </c>
      <c r="O416" s="40">
        <v>321.42</v>
      </c>
      <c r="P416" s="40">
        <v>366.76</v>
      </c>
      <c r="Q416" s="40">
        <v>221.01</v>
      </c>
      <c r="R416" s="105">
        <v>314.83080000000001</v>
      </c>
      <c r="S416" s="59">
        <v>366.76</v>
      </c>
    </row>
    <row r="417" spans="1:19" x14ac:dyDescent="0.55000000000000004">
      <c r="A417" s="72">
        <v>302</v>
      </c>
      <c r="B417" s="85">
        <v>5702062</v>
      </c>
      <c r="C417" s="58" t="s">
        <v>289</v>
      </c>
      <c r="D417" s="58" t="s">
        <v>289</v>
      </c>
      <c r="E417" s="85">
        <v>70487</v>
      </c>
      <c r="F417" s="101" t="s">
        <v>353</v>
      </c>
      <c r="G417" s="39">
        <v>1320.9</v>
      </c>
      <c r="H417" s="40">
        <f t="shared" si="30"/>
        <v>135.08000000000001</v>
      </c>
      <c r="I417" s="40">
        <f t="shared" si="31"/>
        <v>1056.72</v>
      </c>
      <c r="J417" s="40">
        <f t="shared" ref="J417:J480" si="32">$J$8*G417</f>
        <v>528.36</v>
      </c>
      <c r="K417" s="40">
        <v>135.08000000000001</v>
      </c>
      <c r="L417" s="40">
        <v>1056.72</v>
      </c>
      <c r="M417" s="41">
        <v>317.8</v>
      </c>
      <c r="N417" s="40">
        <v>858.58500000000004</v>
      </c>
      <c r="O417" s="40">
        <v>214.3</v>
      </c>
      <c r="P417" s="40">
        <v>214.3</v>
      </c>
      <c r="Q417" s="40"/>
      <c r="R417" s="105">
        <v>317.8</v>
      </c>
      <c r="S417" s="59">
        <v>191</v>
      </c>
    </row>
    <row r="418" spans="1:19" x14ac:dyDescent="0.55000000000000004">
      <c r="A418" s="116">
        <v>303</v>
      </c>
      <c r="B418" s="85">
        <v>5700355</v>
      </c>
      <c r="C418" s="58" t="s">
        <v>293</v>
      </c>
      <c r="D418" s="58" t="s">
        <v>293</v>
      </c>
      <c r="E418" s="85">
        <v>70150</v>
      </c>
      <c r="F418" s="101" t="s">
        <v>352</v>
      </c>
      <c r="G418" s="39">
        <v>264.14999999999998</v>
      </c>
      <c r="H418" s="40">
        <f t="shared" si="30"/>
        <v>18</v>
      </c>
      <c r="I418" s="40">
        <f t="shared" si="31"/>
        <v>176.98050000000001</v>
      </c>
      <c r="J418" s="40">
        <f t="shared" si="32"/>
        <v>105.66</v>
      </c>
      <c r="K418" s="40">
        <v>41.32</v>
      </c>
      <c r="L418" s="40">
        <v>97.23</v>
      </c>
      <c r="M418" s="41">
        <v>98</v>
      </c>
      <c r="N418" s="40">
        <v>171.69749999999999</v>
      </c>
      <c r="O418" s="40">
        <v>176.98050000000001</v>
      </c>
      <c r="P418" s="40">
        <v>97.23</v>
      </c>
      <c r="Q418" s="40">
        <v>87.2</v>
      </c>
      <c r="R418" s="105">
        <v>98</v>
      </c>
      <c r="S418" s="59">
        <v>18</v>
      </c>
    </row>
    <row r="419" spans="1:19" x14ac:dyDescent="0.55000000000000004">
      <c r="A419" s="117"/>
      <c r="B419" s="85"/>
      <c r="C419" s="58"/>
      <c r="D419" s="58" t="s">
        <v>398</v>
      </c>
      <c r="E419" s="85">
        <v>70150</v>
      </c>
      <c r="F419" s="101" t="s">
        <v>360</v>
      </c>
      <c r="G419" s="39">
        <v>87.2</v>
      </c>
      <c r="H419" s="40">
        <f t="shared" si="30"/>
        <v>18</v>
      </c>
      <c r="I419" s="40">
        <f t="shared" si="31"/>
        <v>98</v>
      </c>
      <c r="J419" s="40">
        <f t="shared" si="32"/>
        <v>34.880000000000003</v>
      </c>
      <c r="K419" s="40">
        <v>41.32</v>
      </c>
      <c r="L419" s="40">
        <v>97.23</v>
      </c>
      <c r="M419" s="41">
        <v>98</v>
      </c>
      <c r="N419" s="40">
        <v>56.680000000000007</v>
      </c>
      <c r="O419" s="40">
        <v>58.424000000000007</v>
      </c>
      <c r="P419" s="40">
        <v>97.23</v>
      </c>
      <c r="Q419" s="40">
        <v>87.2</v>
      </c>
      <c r="R419" s="105">
        <v>98</v>
      </c>
      <c r="S419" s="59">
        <v>18</v>
      </c>
    </row>
    <row r="420" spans="1:19" x14ac:dyDescent="0.55000000000000004">
      <c r="A420" s="72">
        <v>304</v>
      </c>
      <c r="B420" s="85">
        <v>5702030</v>
      </c>
      <c r="C420" s="58" t="s">
        <v>288</v>
      </c>
      <c r="D420" s="58" t="s">
        <v>288</v>
      </c>
      <c r="E420" s="85">
        <v>72192</v>
      </c>
      <c r="F420" s="101" t="s">
        <v>353</v>
      </c>
      <c r="G420" s="39">
        <v>1855.15</v>
      </c>
      <c r="H420" s="40">
        <f t="shared" si="30"/>
        <v>107.6</v>
      </c>
      <c r="I420" s="40">
        <f t="shared" si="31"/>
        <v>1484.1200000000001</v>
      </c>
      <c r="J420" s="40">
        <f t="shared" si="32"/>
        <v>742.06000000000006</v>
      </c>
      <c r="K420" s="40">
        <v>118.68</v>
      </c>
      <c r="L420" s="40">
        <v>1484.1200000000001</v>
      </c>
      <c r="M420" s="41">
        <v>277.90000000000003</v>
      </c>
      <c r="N420" s="40">
        <v>1205.8475000000001</v>
      </c>
      <c r="O420" s="40">
        <v>107.6</v>
      </c>
      <c r="P420" s="40">
        <v>464.34500000000003</v>
      </c>
      <c r="Q420" s="40">
        <v>228</v>
      </c>
      <c r="R420" s="105">
        <v>277.90000000000003</v>
      </c>
      <c r="S420" s="59">
        <v>816.27</v>
      </c>
    </row>
    <row r="421" spans="1:19" x14ac:dyDescent="0.55000000000000004">
      <c r="A421" s="72">
        <v>305</v>
      </c>
      <c r="B421" s="85">
        <v>5701011</v>
      </c>
      <c r="C421" s="58" t="s">
        <v>294</v>
      </c>
      <c r="D421" s="58" t="s">
        <v>294</v>
      </c>
      <c r="E421" s="85">
        <v>76816</v>
      </c>
      <c r="F421" s="101" t="s">
        <v>356</v>
      </c>
      <c r="G421" s="39">
        <v>319.02</v>
      </c>
      <c r="H421" s="40">
        <f t="shared" si="30"/>
        <v>99.37</v>
      </c>
      <c r="I421" s="40">
        <f t="shared" si="31"/>
        <v>258</v>
      </c>
      <c r="J421" s="40">
        <f t="shared" si="32"/>
        <v>127.608</v>
      </c>
      <c r="K421" s="40">
        <v>99.37</v>
      </c>
      <c r="L421" s="40">
        <v>107.6</v>
      </c>
      <c r="M421" s="41">
        <v>233.1</v>
      </c>
      <c r="N421" s="40">
        <v>207.363</v>
      </c>
      <c r="O421" s="40">
        <v>213.74340000000001</v>
      </c>
      <c r="P421" s="40">
        <v>142</v>
      </c>
      <c r="Q421" s="40">
        <v>107.6</v>
      </c>
      <c r="R421" s="105">
        <v>233.1</v>
      </c>
      <c r="S421" s="59">
        <v>258</v>
      </c>
    </row>
    <row r="422" spans="1:19" x14ac:dyDescent="0.55000000000000004">
      <c r="A422" s="72">
        <v>306</v>
      </c>
      <c r="B422" s="85">
        <v>4060834</v>
      </c>
      <c r="C422" s="58" t="s">
        <v>295</v>
      </c>
      <c r="D422" s="58" t="s">
        <v>295</v>
      </c>
      <c r="E422" s="85">
        <v>84480</v>
      </c>
      <c r="F422" s="101" t="s">
        <v>349</v>
      </c>
      <c r="G422" s="39">
        <v>78.78</v>
      </c>
      <c r="H422" s="40">
        <f t="shared" si="30"/>
        <v>14.18</v>
      </c>
      <c r="I422" s="40">
        <f t="shared" si="31"/>
        <v>78.78</v>
      </c>
      <c r="J422" s="40">
        <f t="shared" si="32"/>
        <v>31.512</v>
      </c>
      <c r="K422" s="40">
        <v>14.18</v>
      </c>
      <c r="L422" s="40">
        <v>63.024000000000001</v>
      </c>
      <c r="M422" s="41"/>
      <c r="N422" s="40">
        <v>51.207000000000001</v>
      </c>
      <c r="O422" s="40">
        <v>23.45</v>
      </c>
      <c r="P422" s="40">
        <v>19.809999999999999</v>
      </c>
      <c r="Q422" s="40">
        <v>78.78</v>
      </c>
      <c r="R422" s="105"/>
      <c r="S422" s="59">
        <v>34.659999999999997</v>
      </c>
    </row>
    <row r="423" spans="1:19" x14ac:dyDescent="0.55000000000000004">
      <c r="A423" s="72">
        <v>307</v>
      </c>
      <c r="B423" s="85">
        <v>5260029</v>
      </c>
      <c r="C423" s="58" t="s">
        <v>296</v>
      </c>
      <c r="D423" s="58" t="s">
        <v>296</v>
      </c>
      <c r="E423" s="85">
        <v>70490</v>
      </c>
      <c r="F423" s="101" t="s">
        <v>353</v>
      </c>
      <c r="G423" s="39">
        <v>1162.47</v>
      </c>
      <c r="H423" s="40">
        <f t="shared" si="30"/>
        <v>107.6</v>
      </c>
      <c r="I423" s="40">
        <f t="shared" si="31"/>
        <v>1040.17</v>
      </c>
      <c r="J423" s="40">
        <f t="shared" si="32"/>
        <v>464.98800000000006</v>
      </c>
      <c r="K423" s="40">
        <v>134.16999999999999</v>
      </c>
      <c r="L423" s="40">
        <v>107.6</v>
      </c>
      <c r="M423" s="41">
        <v>313.60000000000002</v>
      </c>
      <c r="N423" s="40">
        <v>755.60550000000001</v>
      </c>
      <c r="O423" s="40">
        <v>778.85490000000004</v>
      </c>
      <c r="P423" s="40">
        <v>836.98</v>
      </c>
      <c r="Q423" s="40">
        <v>1040.17</v>
      </c>
      <c r="R423" s="105">
        <v>313.60000000000002</v>
      </c>
      <c r="S423" s="59">
        <v>205.31</v>
      </c>
    </row>
    <row r="424" spans="1:19" x14ac:dyDescent="0.55000000000000004">
      <c r="A424" s="116">
        <v>308</v>
      </c>
      <c r="B424" s="85">
        <v>5080191</v>
      </c>
      <c r="C424" s="58" t="s">
        <v>297</v>
      </c>
      <c r="D424" s="58" t="s">
        <v>297</v>
      </c>
      <c r="E424" s="85">
        <v>73140</v>
      </c>
      <c r="F424" s="101" t="s">
        <v>352</v>
      </c>
      <c r="G424" s="39">
        <v>440.16</v>
      </c>
      <c r="H424" s="40">
        <f t="shared" si="30"/>
        <v>34.409999999999997</v>
      </c>
      <c r="I424" s="40">
        <f t="shared" si="31"/>
        <v>352.12800000000004</v>
      </c>
      <c r="J424" s="40">
        <f t="shared" si="32"/>
        <v>176.06400000000002</v>
      </c>
      <c r="K424" s="40">
        <v>34.409999999999997</v>
      </c>
      <c r="L424" s="40">
        <v>352.12800000000004</v>
      </c>
      <c r="M424" s="41">
        <v>82.6</v>
      </c>
      <c r="N424" s="40">
        <v>286.10400000000004</v>
      </c>
      <c r="O424" s="40">
        <v>76.62</v>
      </c>
      <c r="P424" s="40">
        <v>126.42</v>
      </c>
      <c r="Q424" s="40">
        <v>80.510000000000005</v>
      </c>
      <c r="R424" s="105">
        <v>82.6</v>
      </c>
      <c r="S424" s="59">
        <v>206</v>
      </c>
    </row>
    <row r="425" spans="1:19" x14ac:dyDescent="0.55000000000000004">
      <c r="A425" s="117"/>
      <c r="B425" s="85"/>
      <c r="C425" s="58"/>
      <c r="D425" s="58" t="s">
        <v>398</v>
      </c>
      <c r="E425" s="85">
        <v>73140</v>
      </c>
      <c r="F425" s="101" t="s">
        <v>360</v>
      </c>
      <c r="G425" s="39">
        <v>70.7</v>
      </c>
      <c r="H425" s="40">
        <f t="shared" si="30"/>
        <v>28.28</v>
      </c>
      <c r="I425" s="40">
        <f t="shared" si="31"/>
        <v>206</v>
      </c>
      <c r="J425" s="40">
        <f t="shared" si="32"/>
        <v>28.28</v>
      </c>
      <c r="K425" s="40">
        <v>34.409999999999997</v>
      </c>
      <c r="L425" s="40">
        <v>56.56</v>
      </c>
      <c r="M425" s="41">
        <v>82.6</v>
      </c>
      <c r="N425" s="40">
        <v>45.955000000000005</v>
      </c>
      <c r="O425" s="40">
        <v>76.62</v>
      </c>
      <c r="P425" s="40">
        <v>126.42</v>
      </c>
      <c r="Q425" s="40">
        <v>80.510000000000005</v>
      </c>
      <c r="R425" s="105">
        <v>82.6</v>
      </c>
      <c r="S425" s="59">
        <v>206</v>
      </c>
    </row>
    <row r="426" spans="1:19" x14ac:dyDescent="0.55000000000000004">
      <c r="A426" s="72">
        <v>309</v>
      </c>
      <c r="B426" s="85">
        <v>4080390</v>
      </c>
      <c r="C426" s="58" t="s">
        <v>298</v>
      </c>
      <c r="D426" s="58" t="s">
        <v>298</v>
      </c>
      <c r="E426" s="85">
        <v>86592</v>
      </c>
      <c r="F426" s="101" t="s">
        <v>349</v>
      </c>
      <c r="G426" s="39">
        <v>106.68</v>
      </c>
      <c r="H426" s="40">
        <f t="shared" si="30"/>
        <v>4.2699999999999996</v>
      </c>
      <c r="I426" s="40">
        <f t="shared" si="31"/>
        <v>85.344000000000008</v>
      </c>
      <c r="J426" s="40">
        <f t="shared" si="32"/>
        <v>42.672000000000004</v>
      </c>
      <c r="K426" s="40">
        <v>4.2699999999999996</v>
      </c>
      <c r="L426" s="40">
        <v>85.344000000000008</v>
      </c>
      <c r="M426" s="41"/>
      <c r="N426" s="40">
        <v>69.342000000000013</v>
      </c>
      <c r="O426" s="40">
        <v>4.87</v>
      </c>
      <c r="P426" s="40">
        <v>46.94</v>
      </c>
      <c r="Q426" s="40">
        <v>5.9</v>
      </c>
      <c r="R426" s="105"/>
      <c r="S426" s="59">
        <v>25.39</v>
      </c>
    </row>
    <row r="427" spans="1:19" x14ac:dyDescent="0.55000000000000004">
      <c r="A427" s="116">
        <v>310</v>
      </c>
      <c r="B427" s="85">
        <v>5080107</v>
      </c>
      <c r="C427" s="58" t="s">
        <v>299</v>
      </c>
      <c r="D427" s="58" t="s">
        <v>299</v>
      </c>
      <c r="E427" s="85">
        <v>71100</v>
      </c>
      <c r="F427" s="101" t="s">
        <v>352</v>
      </c>
      <c r="G427" s="39">
        <v>568.05999999999995</v>
      </c>
      <c r="H427" s="40">
        <f t="shared" si="30"/>
        <v>31.9</v>
      </c>
      <c r="I427" s="40">
        <f t="shared" si="31"/>
        <v>454.44799999999998</v>
      </c>
      <c r="J427" s="40">
        <f t="shared" si="32"/>
        <v>227.22399999999999</v>
      </c>
      <c r="K427" s="40">
        <v>31.9</v>
      </c>
      <c r="L427" s="40">
        <v>454.44799999999998</v>
      </c>
      <c r="M427" s="41">
        <v>75.600000000000009</v>
      </c>
      <c r="N427" s="40">
        <v>369.23899999999998</v>
      </c>
      <c r="O427" s="40">
        <v>111.1</v>
      </c>
      <c r="P427" s="40">
        <v>249.95</v>
      </c>
      <c r="Q427" s="40">
        <v>111.1</v>
      </c>
      <c r="R427" s="105">
        <v>75.600000000000009</v>
      </c>
      <c r="S427" s="59">
        <v>249.95</v>
      </c>
    </row>
    <row r="428" spans="1:19" x14ac:dyDescent="0.55000000000000004">
      <c r="A428" s="117"/>
      <c r="B428" s="85"/>
      <c r="C428" s="58"/>
      <c r="D428" s="58" t="s">
        <v>398</v>
      </c>
      <c r="E428" s="85">
        <v>71100</v>
      </c>
      <c r="F428" s="101" t="s">
        <v>360</v>
      </c>
      <c r="G428" s="39">
        <v>68.540000000000006</v>
      </c>
      <c r="H428" s="40">
        <f t="shared" si="30"/>
        <v>27.416000000000004</v>
      </c>
      <c r="I428" s="40">
        <f t="shared" si="31"/>
        <v>249.95</v>
      </c>
      <c r="J428" s="40">
        <f t="shared" si="32"/>
        <v>27.416000000000004</v>
      </c>
      <c r="K428" s="40">
        <v>31.9</v>
      </c>
      <c r="L428" s="40">
        <v>54.832000000000008</v>
      </c>
      <c r="M428" s="41">
        <v>75.600000000000009</v>
      </c>
      <c r="N428" s="40">
        <v>44.551000000000009</v>
      </c>
      <c r="O428" s="40">
        <v>111.1</v>
      </c>
      <c r="P428" s="40">
        <v>249.95</v>
      </c>
      <c r="Q428" s="40">
        <v>111.1</v>
      </c>
      <c r="R428" s="105">
        <v>75.600000000000009</v>
      </c>
      <c r="S428" s="59">
        <v>249.95</v>
      </c>
    </row>
    <row r="429" spans="1:19" x14ac:dyDescent="0.55000000000000004">
      <c r="A429" s="116">
        <v>311</v>
      </c>
      <c r="B429" s="85">
        <v>5080033</v>
      </c>
      <c r="C429" s="58" t="s">
        <v>300</v>
      </c>
      <c r="D429" s="58" t="s">
        <v>300</v>
      </c>
      <c r="E429" s="85">
        <v>73000</v>
      </c>
      <c r="F429" s="101" t="s">
        <v>352</v>
      </c>
      <c r="G429" s="39">
        <v>259.74</v>
      </c>
      <c r="H429" s="40">
        <f t="shared" si="30"/>
        <v>15</v>
      </c>
      <c r="I429" s="40">
        <f t="shared" si="31"/>
        <v>168.83100000000002</v>
      </c>
      <c r="J429" s="40">
        <f t="shared" si="32"/>
        <v>103.89600000000002</v>
      </c>
      <c r="K429" s="40">
        <v>29.36</v>
      </c>
      <c r="L429" s="40">
        <v>76.62</v>
      </c>
      <c r="M429" s="41">
        <v>70</v>
      </c>
      <c r="N429" s="40">
        <v>168.83100000000002</v>
      </c>
      <c r="O429" s="40">
        <v>76.62</v>
      </c>
      <c r="P429" s="40"/>
      <c r="Q429" s="40">
        <v>76.62</v>
      </c>
      <c r="R429" s="105">
        <v>70</v>
      </c>
      <c r="S429" s="59">
        <v>15</v>
      </c>
    </row>
    <row r="430" spans="1:19" x14ac:dyDescent="0.55000000000000004">
      <c r="A430" s="117"/>
      <c r="B430" s="85"/>
      <c r="C430" s="58"/>
      <c r="D430" s="58" t="s">
        <v>398</v>
      </c>
      <c r="E430" s="85">
        <v>73000</v>
      </c>
      <c r="F430" s="101" t="s">
        <v>360</v>
      </c>
      <c r="G430" s="39">
        <v>60.66</v>
      </c>
      <c r="H430" s="40">
        <f t="shared" si="30"/>
        <v>15</v>
      </c>
      <c r="I430" s="40">
        <f t="shared" si="31"/>
        <v>76.62</v>
      </c>
      <c r="J430" s="40">
        <f t="shared" si="32"/>
        <v>24.263999999999999</v>
      </c>
      <c r="K430" s="40">
        <v>29.36</v>
      </c>
      <c r="L430" s="40">
        <v>76.62</v>
      </c>
      <c r="M430" s="41">
        <v>70</v>
      </c>
      <c r="N430" s="40">
        <v>39.429000000000002</v>
      </c>
      <c r="O430" s="40">
        <v>76.62</v>
      </c>
      <c r="P430" s="40"/>
      <c r="Q430" s="40">
        <v>76.62</v>
      </c>
      <c r="R430" s="105">
        <v>70</v>
      </c>
      <c r="S430" s="59">
        <v>15</v>
      </c>
    </row>
    <row r="431" spans="1:19" x14ac:dyDescent="0.55000000000000004">
      <c r="A431" s="116">
        <v>312</v>
      </c>
      <c r="B431" s="85">
        <v>5080044</v>
      </c>
      <c r="C431" s="58" t="s">
        <v>293</v>
      </c>
      <c r="D431" s="58" t="s">
        <v>293</v>
      </c>
      <c r="E431" s="85">
        <v>70150</v>
      </c>
      <c r="F431" s="101" t="s">
        <v>352</v>
      </c>
      <c r="G431" s="39">
        <v>264.14999999999998</v>
      </c>
      <c r="H431" s="40">
        <f t="shared" si="30"/>
        <v>18</v>
      </c>
      <c r="I431" s="40">
        <f t="shared" si="31"/>
        <v>176.98050000000001</v>
      </c>
      <c r="J431" s="40">
        <f t="shared" si="32"/>
        <v>105.66</v>
      </c>
      <c r="K431" s="40">
        <v>41.32</v>
      </c>
      <c r="L431" s="40">
        <v>97.23</v>
      </c>
      <c r="M431" s="41">
        <v>98</v>
      </c>
      <c r="N431" s="40">
        <v>171.69749999999999</v>
      </c>
      <c r="O431" s="40">
        <v>176.98050000000001</v>
      </c>
      <c r="P431" s="40">
        <v>97.23</v>
      </c>
      <c r="Q431" s="40">
        <v>87.2</v>
      </c>
      <c r="R431" s="105">
        <v>98</v>
      </c>
      <c r="S431" s="59">
        <v>18</v>
      </c>
    </row>
    <row r="432" spans="1:19" x14ac:dyDescent="0.55000000000000004">
      <c r="A432" s="117"/>
      <c r="B432" s="85"/>
      <c r="C432" s="58"/>
      <c r="D432" s="58" t="s">
        <v>398</v>
      </c>
      <c r="E432" s="85">
        <v>70150</v>
      </c>
      <c r="F432" s="101" t="s">
        <v>360</v>
      </c>
      <c r="G432" s="39">
        <v>87.2</v>
      </c>
      <c r="H432" s="40">
        <f t="shared" si="30"/>
        <v>18</v>
      </c>
      <c r="I432" s="40">
        <f t="shared" si="31"/>
        <v>98</v>
      </c>
      <c r="J432" s="40">
        <f t="shared" si="32"/>
        <v>34.880000000000003</v>
      </c>
      <c r="K432" s="40">
        <v>41.32</v>
      </c>
      <c r="L432" s="40">
        <v>97.23</v>
      </c>
      <c r="M432" s="41">
        <v>98</v>
      </c>
      <c r="N432" s="40">
        <v>56.680000000000007</v>
      </c>
      <c r="O432" s="40">
        <v>58.424000000000007</v>
      </c>
      <c r="P432" s="40">
        <v>97.23</v>
      </c>
      <c r="Q432" s="40">
        <v>87.2</v>
      </c>
      <c r="R432" s="105">
        <v>98</v>
      </c>
      <c r="S432" s="59">
        <v>18</v>
      </c>
    </row>
    <row r="433" spans="1:19" x14ac:dyDescent="0.55000000000000004">
      <c r="A433" s="116">
        <v>313</v>
      </c>
      <c r="B433" s="85">
        <v>5080014</v>
      </c>
      <c r="C433" s="58" t="s">
        <v>301</v>
      </c>
      <c r="D433" s="58" t="s">
        <v>301</v>
      </c>
      <c r="E433" s="85">
        <v>77080</v>
      </c>
      <c r="F433" s="101" t="s">
        <v>352</v>
      </c>
      <c r="G433" s="39">
        <v>319.02</v>
      </c>
      <c r="H433" s="40">
        <f t="shared" si="30"/>
        <v>34.74</v>
      </c>
      <c r="I433" s="40">
        <f t="shared" si="31"/>
        <v>255.21600000000001</v>
      </c>
      <c r="J433" s="40">
        <f t="shared" si="32"/>
        <v>127.608</v>
      </c>
      <c r="K433" s="40">
        <v>34.74</v>
      </c>
      <c r="L433" s="40">
        <v>255.21600000000001</v>
      </c>
      <c r="M433" s="41">
        <v>82.6</v>
      </c>
      <c r="N433" s="40">
        <v>207.363</v>
      </c>
      <c r="O433" s="40">
        <v>107.6</v>
      </c>
      <c r="P433" s="40">
        <v>156.02000000000001</v>
      </c>
      <c r="Q433" s="40">
        <v>97.23</v>
      </c>
      <c r="R433" s="105">
        <v>82.6</v>
      </c>
      <c r="S433" s="59">
        <v>97.23</v>
      </c>
    </row>
    <row r="434" spans="1:19" x14ac:dyDescent="0.55000000000000004">
      <c r="A434" s="117"/>
      <c r="B434" s="85"/>
      <c r="C434" s="58"/>
      <c r="D434" s="58" t="s">
        <v>398</v>
      </c>
      <c r="E434" s="85">
        <v>77080</v>
      </c>
      <c r="F434" s="101" t="s">
        <v>360</v>
      </c>
      <c r="G434" s="39">
        <v>73.2</v>
      </c>
      <c r="H434" s="40">
        <f t="shared" si="30"/>
        <v>29.28</v>
      </c>
      <c r="I434" s="40">
        <f t="shared" si="31"/>
        <v>156.02000000000001</v>
      </c>
      <c r="J434" s="40">
        <f t="shared" si="32"/>
        <v>29.28</v>
      </c>
      <c r="K434" s="40">
        <v>34.74</v>
      </c>
      <c r="L434" s="40">
        <v>58.56</v>
      </c>
      <c r="M434" s="41">
        <v>82.6</v>
      </c>
      <c r="N434" s="40">
        <v>47.580000000000005</v>
      </c>
      <c r="O434" s="40">
        <v>107.6</v>
      </c>
      <c r="P434" s="40">
        <v>156.02000000000001</v>
      </c>
      <c r="Q434" s="40">
        <v>97.23</v>
      </c>
      <c r="R434" s="105">
        <v>82.6</v>
      </c>
      <c r="S434" s="59">
        <v>97.23</v>
      </c>
    </row>
    <row r="435" spans="1:19" x14ac:dyDescent="0.55000000000000004">
      <c r="A435" s="72">
        <v>314</v>
      </c>
      <c r="B435" s="85">
        <v>4060589</v>
      </c>
      <c r="C435" s="58" t="s">
        <v>302</v>
      </c>
      <c r="D435" s="58" t="s">
        <v>302</v>
      </c>
      <c r="E435" s="85">
        <v>83655</v>
      </c>
      <c r="F435" s="101" t="s">
        <v>349</v>
      </c>
      <c r="G435" s="39">
        <v>88.52</v>
      </c>
      <c r="H435" s="40">
        <f t="shared" si="30"/>
        <v>10.9</v>
      </c>
      <c r="I435" s="40">
        <f t="shared" si="31"/>
        <v>70.816000000000003</v>
      </c>
      <c r="J435" s="40">
        <f t="shared" si="32"/>
        <v>35.408000000000001</v>
      </c>
      <c r="K435" s="40">
        <v>12.11</v>
      </c>
      <c r="L435" s="40">
        <v>70.816000000000003</v>
      </c>
      <c r="M435" s="41"/>
      <c r="N435" s="40">
        <v>57.537999999999997</v>
      </c>
      <c r="O435" s="40">
        <v>59.308399999999999</v>
      </c>
      <c r="P435" s="40"/>
      <c r="Q435" s="40">
        <v>17.28</v>
      </c>
      <c r="R435" s="105"/>
      <c r="S435" s="59">
        <v>10.9</v>
      </c>
    </row>
    <row r="436" spans="1:19" x14ac:dyDescent="0.55000000000000004">
      <c r="A436" s="72">
        <v>315</v>
      </c>
      <c r="B436" s="85">
        <v>4060408</v>
      </c>
      <c r="C436" s="58" t="s">
        <v>303</v>
      </c>
      <c r="D436" s="58" t="s">
        <v>303</v>
      </c>
      <c r="E436" s="85">
        <v>82746</v>
      </c>
      <c r="F436" s="101" t="s">
        <v>349</v>
      </c>
      <c r="G436" s="39">
        <v>268.67</v>
      </c>
      <c r="H436" s="40">
        <f t="shared" si="30"/>
        <v>14.7</v>
      </c>
      <c r="I436" s="40">
        <f t="shared" si="31"/>
        <v>214.93600000000004</v>
      </c>
      <c r="J436" s="40">
        <f t="shared" si="32"/>
        <v>107.46800000000002</v>
      </c>
      <c r="K436" s="40">
        <v>14.7</v>
      </c>
      <c r="L436" s="40">
        <v>214.93600000000004</v>
      </c>
      <c r="M436" s="41"/>
      <c r="N436" s="40">
        <v>174.63550000000001</v>
      </c>
      <c r="O436" s="40">
        <v>22.204999999999998</v>
      </c>
      <c r="P436" s="40">
        <v>16.760000000000002</v>
      </c>
      <c r="Q436" s="40">
        <v>27.65</v>
      </c>
      <c r="R436" s="105"/>
      <c r="S436" s="59">
        <v>118.21</v>
      </c>
    </row>
    <row r="437" spans="1:19" x14ac:dyDescent="0.55000000000000004">
      <c r="A437" s="72">
        <v>316</v>
      </c>
      <c r="B437" s="85">
        <v>4060489</v>
      </c>
      <c r="C437" s="58" t="s">
        <v>304</v>
      </c>
      <c r="D437" s="58" t="s">
        <v>304</v>
      </c>
      <c r="E437" s="85">
        <v>86803</v>
      </c>
      <c r="F437" s="101" t="s">
        <v>349</v>
      </c>
      <c r="G437" s="39">
        <v>143.36000000000001</v>
      </c>
      <c r="H437" s="40">
        <f t="shared" si="30"/>
        <v>14.27</v>
      </c>
      <c r="I437" s="40">
        <f t="shared" si="31"/>
        <v>143.36000000000001</v>
      </c>
      <c r="J437" s="40">
        <f t="shared" si="32"/>
        <v>57.344000000000008</v>
      </c>
      <c r="K437" s="40">
        <v>14.27</v>
      </c>
      <c r="L437" s="40">
        <v>114.68800000000002</v>
      </c>
      <c r="M437" s="41"/>
      <c r="N437" s="40">
        <v>93.184000000000012</v>
      </c>
      <c r="O437" s="40">
        <v>16.27</v>
      </c>
      <c r="P437" s="40">
        <v>14.27</v>
      </c>
      <c r="Q437" s="40">
        <v>143.36000000000001</v>
      </c>
      <c r="R437" s="105"/>
      <c r="S437" s="59">
        <v>14.27</v>
      </c>
    </row>
    <row r="438" spans="1:19" x14ac:dyDescent="0.55000000000000004">
      <c r="A438" s="72">
        <v>317</v>
      </c>
      <c r="B438" s="85">
        <v>4060748</v>
      </c>
      <c r="C438" s="58" t="s">
        <v>305</v>
      </c>
      <c r="D438" s="58" t="s">
        <v>305</v>
      </c>
      <c r="E438" s="85">
        <v>86431</v>
      </c>
      <c r="F438" s="101" t="s">
        <v>349</v>
      </c>
      <c r="G438" s="39">
        <v>113.43</v>
      </c>
      <c r="H438" s="40">
        <f t="shared" si="30"/>
        <v>5.67</v>
      </c>
      <c r="I438" s="40">
        <f t="shared" si="31"/>
        <v>90.744000000000014</v>
      </c>
      <c r="J438" s="40">
        <f t="shared" si="32"/>
        <v>45.372000000000007</v>
      </c>
      <c r="K438" s="40">
        <v>5.67</v>
      </c>
      <c r="L438" s="40">
        <v>90.744000000000014</v>
      </c>
      <c r="M438" s="41"/>
      <c r="N438" s="40">
        <v>73.729500000000002</v>
      </c>
      <c r="O438" s="40">
        <v>75.998100000000008</v>
      </c>
      <c r="P438" s="40">
        <v>49.91</v>
      </c>
      <c r="Q438" s="40">
        <v>5.67</v>
      </c>
      <c r="R438" s="105"/>
      <c r="S438" s="59">
        <v>49.91</v>
      </c>
    </row>
    <row r="439" spans="1:19" x14ac:dyDescent="0.55000000000000004">
      <c r="A439" s="72">
        <v>318</v>
      </c>
      <c r="B439" s="85">
        <v>4060270</v>
      </c>
      <c r="C439" s="58" t="s">
        <v>306</v>
      </c>
      <c r="D439" s="58" t="s">
        <v>306</v>
      </c>
      <c r="E439" s="85">
        <v>82570</v>
      </c>
      <c r="F439" s="101" t="s">
        <v>349</v>
      </c>
      <c r="G439" s="39">
        <v>87.49</v>
      </c>
      <c r="H439" s="40">
        <f t="shared" si="30"/>
        <v>5.18</v>
      </c>
      <c r="I439" s="40">
        <f t="shared" si="31"/>
        <v>56.868499999999997</v>
      </c>
      <c r="J439" s="40">
        <f t="shared" si="32"/>
        <v>34.996000000000002</v>
      </c>
      <c r="K439" s="40">
        <v>5.18</v>
      </c>
      <c r="L439" s="40">
        <v>5.91</v>
      </c>
      <c r="M439" s="41"/>
      <c r="N439" s="40">
        <v>56.868499999999997</v>
      </c>
      <c r="O439" s="40">
        <v>5.91</v>
      </c>
      <c r="P439" s="40"/>
      <c r="Q439" s="40">
        <v>5.91</v>
      </c>
      <c r="R439" s="105"/>
      <c r="S439" s="59">
        <v>5.91</v>
      </c>
    </row>
    <row r="440" spans="1:19" x14ac:dyDescent="0.55000000000000004">
      <c r="A440" s="72">
        <v>319</v>
      </c>
      <c r="B440" s="85">
        <v>4060710</v>
      </c>
      <c r="C440" s="58" t="s">
        <v>307</v>
      </c>
      <c r="D440" s="58" t="s">
        <v>307</v>
      </c>
      <c r="E440" s="85">
        <v>84134</v>
      </c>
      <c r="F440" s="101" t="s">
        <v>349</v>
      </c>
      <c r="G440" s="39">
        <v>126.04</v>
      </c>
      <c r="H440" s="40">
        <f t="shared" si="30"/>
        <v>14.59</v>
      </c>
      <c r="I440" s="40">
        <f t="shared" si="31"/>
        <v>126.04</v>
      </c>
      <c r="J440" s="40">
        <f t="shared" si="32"/>
        <v>50.416000000000004</v>
      </c>
      <c r="K440" s="40">
        <v>14.59</v>
      </c>
      <c r="L440" s="40">
        <v>100.83200000000001</v>
      </c>
      <c r="M440" s="41"/>
      <c r="N440" s="40">
        <v>81.926000000000002</v>
      </c>
      <c r="O440" s="40">
        <v>84.44680000000001</v>
      </c>
      <c r="P440" s="40">
        <v>126.04</v>
      </c>
      <c r="Q440" s="40"/>
      <c r="R440" s="105"/>
      <c r="S440" s="59">
        <v>126.04</v>
      </c>
    </row>
    <row r="441" spans="1:19" x14ac:dyDescent="0.55000000000000004">
      <c r="A441" s="72">
        <v>320</v>
      </c>
      <c r="B441" s="85">
        <v>4060139</v>
      </c>
      <c r="C441" s="58" t="s">
        <v>308</v>
      </c>
      <c r="D441" s="58" t="s">
        <v>308</v>
      </c>
      <c r="E441" s="85">
        <v>82247</v>
      </c>
      <c r="F441" s="101" t="s">
        <v>349</v>
      </c>
      <c r="G441" s="39">
        <v>69.319999999999993</v>
      </c>
      <c r="H441" s="40">
        <f t="shared" si="30"/>
        <v>5.0199999999999996</v>
      </c>
      <c r="I441" s="40">
        <f t="shared" si="31"/>
        <v>46.444400000000002</v>
      </c>
      <c r="J441" s="40">
        <f t="shared" si="32"/>
        <v>27.727999999999998</v>
      </c>
      <c r="K441" s="40">
        <v>5.0199999999999996</v>
      </c>
      <c r="L441" s="40">
        <v>5.72</v>
      </c>
      <c r="M441" s="41"/>
      <c r="N441" s="40">
        <v>45.058</v>
      </c>
      <c r="O441" s="40">
        <v>46.444400000000002</v>
      </c>
      <c r="P441" s="40"/>
      <c r="Q441" s="40">
        <v>6.4450000000000003</v>
      </c>
      <c r="R441" s="105"/>
      <c r="S441" s="59">
        <v>6.4450000000000003</v>
      </c>
    </row>
    <row r="442" spans="1:19" x14ac:dyDescent="0.55000000000000004">
      <c r="A442" s="72">
        <v>321</v>
      </c>
      <c r="B442" s="85">
        <v>800012</v>
      </c>
      <c r="C442" s="58" t="s">
        <v>309</v>
      </c>
      <c r="D442" s="58" t="s">
        <v>309</v>
      </c>
      <c r="E442" s="85">
        <v>96360</v>
      </c>
      <c r="F442" s="101" t="s">
        <v>354</v>
      </c>
      <c r="G442" s="39">
        <v>632.07000000000005</v>
      </c>
      <c r="H442" s="40">
        <f t="shared" si="30"/>
        <v>29.52</v>
      </c>
      <c r="I442" s="40">
        <f t="shared" si="31"/>
        <v>410.84550000000007</v>
      </c>
      <c r="J442" s="40">
        <f t="shared" si="32"/>
        <v>252.82800000000003</v>
      </c>
      <c r="K442" s="40">
        <v>29.52</v>
      </c>
      <c r="L442" s="40">
        <v>196.08</v>
      </c>
      <c r="M442" s="41">
        <v>44.28</v>
      </c>
      <c r="N442" s="40">
        <v>410.84550000000007</v>
      </c>
      <c r="O442" s="40">
        <v>196.08</v>
      </c>
      <c r="P442" s="40">
        <v>278.11</v>
      </c>
      <c r="Q442" s="40">
        <v>196.08</v>
      </c>
      <c r="R442" s="105">
        <v>44.28</v>
      </c>
      <c r="S442" s="59">
        <v>278.11</v>
      </c>
    </row>
    <row r="443" spans="1:19" x14ac:dyDescent="0.55000000000000004">
      <c r="A443" s="72">
        <v>322</v>
      </c>
      <c r="B443" s="85">
        <v>5702125</v>
      </c>
      <c r="C443" s="58" t="s">
        <v>310</v>
      </c>
      <c r="D443" s="58" t="s">
        <v>310</v>
      </c>
      <c r="E443" s="85">
        <v>73700</v>
      </c>
      <c r="F443" s="101" t="s">
        <v>353</v>
      </c>
      <c r="G443" s="39">
        <v>1048.71</v>
      </c>
      <c r="H443" s="40">
        <f t="shared" si="30"/>
        <v>97.23</v>
      </c>
      <c r="I443" s="40">
        <f t="shared" si="31"/>
        <v>838.96800000000007</v>
      </c>
      <c r="J443" s="40">
        <f t="shared" si="32"/>
        <v>419.48400000000004</v>
      </c>
      <c r="K443" s="40">
        <v>116.28</v>
      </c>
      <c r="L443" s="40">
        <v>838.96800000000007</v>
      </c>
      <c r="M443" s="41">
        <v>273</v>
      </c>
      <c r="N443" s="40">
        <v>681.66150000000005</v>
      </c>
      <c r="O443" s="40">
        <v>107.6</v>
      </c>
      <c r="P443" s="40">
        <v>177.54</v>
      </c>
      <c r="Q443" s="40">
        <v>182</v>
      </c>
      <c r="R443" s="105">
        <v>273</v>
      </c>
      <c r="S443" s="59">
        <v>97.23</v>
      </c>
    </row>
    <row r="444" spans="1:19" x14ac:dyDescent="0.55000000000000004">
      <c r="A444" s="116">
        <v>323</v>
      </c>
      <c r="B444" s="85">
        <v>5700401</v>
      </c>
      <c r="C444" s="58" t="s">
        <v>311</v>
      </c>
      <c r="D444" s="58" t="s">
        <v>311</v>
      </c>
      <c r="E444" s="85">
        <v>70360</v>
      </c>
      <c r="F444" s="101" t="s">
        <v>352</v>
      </c>
      <c r="G444" s="39">
        <v>264.14999999999998</v>
      </c>
      <c r="H444" s="40">
        <f t="shared" si="30"/>
        <v>10</v>
      </c>
      <c r="I444" s="40">
        <f t="shared" si="31"/>
        <v>211.32</v>
      </c>
      <c r="J444" s="40">
        <f t="shared" si="32"/>
        <v>105.66</v>
      </c>
      <c r="K444" s="40">
        <v>27.44</v>
      </c>
      <c r="L444" s="40">
        <v>211.32</v>
      </c>
      <c r="M444" s="41">
        <v>65.100000000000009</v>
      </c>
      <c r="N444" s="40">
        <v>171.69749999999999</v>
      </c>
      <c r="O444" s="40">
        <v>111.1</v>
      </c>
      <c r="P444" s="40">
        <v>10</v>
      </c>
      <c r="Q444" s="40">
        <v>10</v>
      </c>
      <c r="R444" s="105">
        <v>65.100000000000009</v>
      </c>
      <c r="S444" s="59">
        <v>111.1</v>
      </c>
    </row>
    <row r="445" spans="1:19" x14ac:dyDescent="0.55000000000000004">
      <c r="A445" s="117"/>
      <c r="B445" s="85"/>
      <c r="C445" s="58"/>
      <c r="D445" s="58" t="s">
        <v>398</v>
      </c>
      <c r="E445" s="85">
        <v>70360</v>
      </c>
      <c r="F445" s="101" t="s">
        <v>360</v>
      </c>
      <c r="G445" s="39">
        <v>58.42</v>
      </c>
      <c r="H445" s="40">
        <f t="shared" si="30"/>
        <v>10</v>
      </c>
      <c r="I445" s="40">
        <f t="shared" si="31"/>
        <v>111.1</v>
      </c>
      <c r="J445" s="40">
        <f t="shared" si="32"/>
        <v>23.368000000000002</v>
      </c>
      <c r="K445" s="40">
        <v>27.44</v>
      </c>
      <c r="L445" s="40">
        <v>46.736000000000004</v>
      </c>
      <c r="M445" s="41">
        <v>65.100000000000009</v>
      </c>
      <c r="N445" s="40">
        <v>37.972999999999999</v>
      </c>
      <c r="O445" s="40">
        <v>111.1</v>
      </c>
      <c r="P445" s="40">
        <v>10</v>
      </c>
      <c r="Q445" s="40">
        <v>10</v>
      </c>
      <c r="R445" s="105">
        <v>65.100000000000009</v>
      </c>
      <c r="S445" s="59">
        <v>111.1</v>
      </c>
    </row>
    <row r="446" spans="1:19" x14ac:dyDescent="0.55000000000000004">
      <c r="A446" s="116">
        <v>324</v>
      </c>
      <c r="B446" s="85">
        <v>5700377</v>
      </c>
      <c r="C446" s="58" t="s">
        <v>312</v>
      </c>
      <c r="D446" s="58" t="s">
        <v>312</v>
      </c>
      <c r="E446" s="85">
        <v>73060</v>
      </c>
      <c r="F446" s="101" t="s">
        <v>352</v>
      </c>
      <c r="G446" s="39">
        <v>471.92</v>
      </c>
      <c r="H446" s="40">
        <f t="shared" si="30"/>
        <v>28.21</v>
      </c>
      <c r="I446" s="40">
        <f t="shared" si="31"/>
        <v>377.53600000000006</v>
      </c>
      <c r="J446" s="40">
        <f t="shared" si="32"/>
        <v>188.76800000000003</v>
      </c>
      <c r="K446" s="40">
        <v>28.21</v>
      </c>
      <c r="L446" s="40">
        <v>377.53600000000006</v>
      </c>
      <c r="M446" s="41">
        <v>67.2</v>
      </c>
      <c r="N446" s="40">
        <v>306.74800000000005</v>
      </c>
      <c r="O446" s="40">
        <v>76.62</v>
      </c>
      <c r="P446" s="40">
        <v>338.64499999999998</v>
      </c>
      <c r="Q446" s="40">
        <v>246.96</v>
      </c>
      <c r="R446" s="105">
        <v>67.2</v>
      </c>
      <c r="S446" s="59">
        <v>126.42</v>
      </c>
    </row>
    <row r="447" spans="1:19" x14ac:dyDescent="0.55000000000000004">
      <c r="A447" s="117"/>
      <c r="B447" s="85"/>
      <c r="C447" s="58"/>
      <c r="D447" s="58" t="s">
        <v>398</v>
      </c>
      <c r="E447" s="85">
        <v>73060</v>
      </c>
      <c r="F447" s="101" t="s">
        <v>360</v>
      </c>
      <c r="G447" s="39">
        <v>59.46</v>
      </c>
      <c r="H447" s="40">
        <f t="shared" si="30"/>
        <v>23.784000000000002</v>
      </c>
      <c r="I447" s="40">
        <f t="shared" si="31"/>
        <v>338.64499999999998</v>
      </c>
      <c r="J447" s="40">
        <f t="shared" si="32"/>
        <v>23.784000000000002</v>
      </c>
      <c r="K447" s="40">
        <v>28.21</v>
      </c>
      <c r="L447" s="40">
        <v>47.568000000000005</v>
      </c>
      <c r="M447" s="41">
        <v>67.2</v>
      </c>
      <c r="N447" s="40">
        <v>38.649000000000001</v>
      </c>
      <c r="O447" s="40">
        <v>76.62</v>
      </c>
      <c r="P447" s="40">
        <v>338.64499999999998</v>
      </c>
      <c r="Q447" s="40">
        <v>246.96</v>
      </c>
      <c r="R447" s="105">
        <v>67.2</v>
      </c>
      <c r="S447" s="59">
        <v>126.42</v>
      </c>
    </row>
    <row r="448" spans="1:19" x14ac:dyDescent="0.55000000000000004">
      <c r="A448" s="72">
        <v>325</v>
      </c>
      <c r="B448" s="85">
        <v>5702025</v>
      </c>
      <c r="C448" s="58" t="s">
        <v>296</v>
      </c>
      <c r="D448" s="58" t="s">
        <v>296</v>
      </c>
      <c r="E448" s="85">
        <v>70490</v>
      </c>
      <c r="F448" s="101" t="s">
        <v>353</v>
      </c>
      <c r="G448" s="39">
        <v>1162.47</v>
      </c>
      <c r="H448" s="40">
        <f t="shared" si="30"/>
        <v>107.6</v>
      </c>
      <c r="I448" s="40">
        <f t="shared" si="31"/>
        <v>1040.17</v>
      </c>
      <c r="J448" s="40">
        <f t="shared" si="32"/>
        <v>464.98800000000006</v>
      </c>
      <c r="K448" s="40">
        <v>134.16999999999999</v>
      </c>
      <c r="L448" s="40">
        <v>107.6</v>
      </c>
      <c r="M448" s="41">
        <v>313.60000000000002</v>
      </c>
      <c r="N448" s="40">
        <v>755.60550000000001</v>
      </c>
      <c r="O448" s="40">
        <v>778.85490000000004</v>
      </c>
      <c r="P448" s="40">
        <v>836.98</v>
      </c>
      <c r="Q448" s="40">
        <v>1040.17</v>
      </c>
      <c r="R448" s="105">
        <v>313.60000000000002</v>
      </c>
      <c r="S448" s="59">
        <v>205.31</v>
      </c>
    </row>
    <row r="449" spans="1:19" x14ac:dyDescent="0.55000000000000004">
      <c r="A449" s="72">
        <v>326</v>
      </c>
      <c r="B449" s="85">
        <v>5702015</v>
      </c>
      <c r="C449" s="58" t="s">
        <v>266</v>
      </c>
      <c r="D449" s="58" t="s">
        <v>266</v>
      </c>
      <c r="E449" s="85">
        <v>70470</v>
      </c>
      <c r="F449" s="101" t="s">
        <v>353</v>
      </c>
      <c r="G449" s="39">
        <v>2755.92</v>
      </c>
      <c r="H449" s="40">
        <f t="shared" si="30"/>
        <v>154.19</v>
      </c>
      <c r="I449" s="40">
        <f t="shared" si="31"/>
        <v>2204.7360000000003</v>
      </c>
      <c r="J449" s="40">
        <f t="shared" si="32"/>
        <v>1102.3680000000002</v>
      </c>
      <c r="K449" s="40">
        <v>154.19</v>
      </c>
      <c r="L449" s="40">
        <v>2204.7360000000003</v>
      </c>
      <c r="M449" s="41">
        <v>362.59999999999997</v>
      </c>
      <c r="N449" s="40">
        <v>1791.3480000000002</v>
      </c>
      <c r="O449" s="40">
        <v>288.64999999999998</v>
      </c>
      <c r="P449" s="40">
        <v>288.64999999999998</v>
      </c>
      <c r="Q449" s="40">
        <v>569.77</v>
      </c>
      <c r="R449" s="105">
        <v>362.59999999999997</v>
      </c>
      <c r="S449" s="59">
        <v>1212.5999999999999</v>
      </c>
    </row>
    <row r="450" spans="1:19" x14ac:dyDescent="0.55000000000000004">
      <c r="A450" s="116">
        <v>327</v>
      </c>
      <c r="B450" s="85">
        <v>5080124</v>
      </c>
      <c r="C450" s="58" t="s">
        <v>313</v>
      </c>
      <c r="D450" s="58" t="s">
        <v>313</v>
      </c>
      <c r="E450" s="85">
        <v>70220</v>
      </c>
      <c r="F450" s="101" t="s">
        <v>352</v>
      </c>
      <c r="G450" s="39">
        <v>264.14999999999998</v>
      </c>
      <c r="H450" s="40">
        <f t="shared" si="30"/>
        <v>30</v>
      </c>
      <c r="I450" s="40">
        <f t="shared" si="31"/>
        <v>211.32</v>
      </c>
      <c r="J450" s="40">
        <f t="shared" si="32"/>
        <v>105.66</v>
      </c>
      <c r="K450" s="40">
        <v>33.35</v>
      </c>
      <c r="L450" s="40">
        <v>211.32</v>
      </c>
      <c r="M450" s="41">
        <v>79.099999999999994</v>
      </c>
      <c r="N450" s="40">
        <v>171.69749999999999</v>
      </c>
      <c r="O450" s="40">
        <v>93.86</v>
      </c>
      <c r="P450" s="40">
        <v>111.1</v>
      </c>
      <c r="Q450" s="40">
        <v>167.26499999999999</v>
      </c>
      <c r="R450" s="105">
        <v>79.099999999999994</v>
      </c>
      <c r="S450" s="59">
        <v>30</v>
      </c>
    </row>
    <row r="451" spans="1:19" x14ac:dyDescent="0.55000000000000004">
      <c r="A451" s="117"/>
      <c r="B451" s="85"/>
      <c r="C451" s="58"/>
      <c r="D451" s="58" t="s">
        <v>398</v>
      </c>
      <c r="E451" s="85">
        <v>70220</v>
      </c>
      <c r="F451" s="101" t="s">
        <v>360</v>
      </c>
      <c r="G451" s="39">
        <v>70.38</v>
      </c>
      <c r="H451" s="40">
        <f t="shared" si="30"/>
        <v>28.152000000000001</v>
      </c>
      <c r="I451" s="40">
        <f t="shared" si="31"/>
        <v>167.26499999999999</v>
      </c>
      <c r="J451" s="40">
        <f t="shared" si="32"/>
        <v>28.152000000000001</v>
      </c>
      <c r="K451" s="40">
        <v>33.35</v>
      </c>
      <c r="L451" s="40">
        <v>56.304000000000002</v>
      </c>
      <c r="M451" s="41">
        <v>79.099999999999994</v>
      </c>
      <c r="N451" s="40">
        <v>45.747</v>
      </c>
      <c r="O451" s="40">
        <v>93.86</v>
      </c>
      <c r="P451" s="40">
        <v>111.1</v>
      </c>
      <c r="Q451" s="40">
        <v>167.26499999999999</v>
      </c>
      <c r="R451" s="105">
        <v>79.099999999999994</v>
      </c>
      <c r="S451" s="59">
        <v>30</v>
      </c>
    </row>
    <row r="452" spans="1:19" x14ac:dyDescent="0.55000000000000004">
      <c r="A452" s="116">
        <v>328</v>
      </c>
      <c r="B452" s="85">
        <v>5080070</v>
      </c>
      <c r="C452" s="58" t="s">
        <v>312</v>
      </c>
      <c r="D452" s="58" t="s">
        <v>312</v>
      </c>
      <c r="E452" s="85">
        <v>73060</v>
      </c>
      <c r="F452" s="101" t="s">
        <v>352</v>
      </c>
      <c r="G452" s="39">
        <v>471.92</v>
      </c>
      <c r="H452" s="40">
        <f t="shared" si="30"/>
        <v>28.21</v>
      </c>
      <c r="I452" s="40">
        <f t="shared" si="31"/>
        <v>377.53600000000006</v>
      </c>
      <c r="J452" s="40">
        <f t="shared" si="32"/>
        <v>188.76800000000003</v>
      </c>
      <c r="K452" s="40">
        <v>28.21</v>
      </c>
      <c r="L452" s="40">
        <v>377.53600000000006</v>
      </c>
      <c r="M452" s="41">
        <v>67.2</v>
      </c>
      <c r="N452" s="40">
        <v>306.74800000000005</v>
      </c>
      <c r="O452" s="40">
        <v>76.62</v>
      </c>
      <c r="P452" s="40">
        <v>338.64499999999998</v>
      </c>
      <c r="Q452" s="40">
        <v>246.96</v>
      </c>
      <c r="R452" s="105">
        <v>67.2</v>
      </c>
      <c r="S452" s="59">
        <v>126.42</v>
      </c>
    </row>
    <row r="453" spans="1:19" x14ac:dyDescent="0.55000000000000004">
      <c r="A453" s="117"/>
      <c r="B453" s="85"/>
      <c r="C453" s="58"/>
      <c r="D453" s="58" t="s">
        <v>398</v>
      </c>
      <c r="E453" s="85">
        <v>73060</v>
      </c>
      <c r="F453" s="101" t="s">
        <v>360</v>
      </c>
      <c r="G453" s="39">
        <v>59.46</v>
      </c>
      <c r="H453" s="40">
        <f t="shared" si="30"/>
        <v>23.784000000000002</v>
      </c>
      <c r="I453" s="40">
        <f t="shared" si="31"/>
        <v>338.64499999999998</v>
      </c>
      <c r="J453" s="40">
        <f t="shared" si="32"/>
        <v>23.784000000000002</v>
      </c>
      <c r="K453" s="40">
        <v>28.21</v>
      </c>
      <c r="L453" s="40">
        <v>47.568000000000005</v>
      </c>
      <c r="M453" s="41">
        <v>67.2</v>
      </c>
      <c r="N453" s="40">
        <v>38.649000000000001</v>
      </c>
      <c r="O453" s="40">
        <v>76.62</v>
      </c>
      <c r="P453" s="40">
        <v>338.64499999999998</v>
      </c>
      <c r="Q453" s="40">
        <v>246.96</v>
      </c>
      <c r="R453" s="105">
        <v>67.2</v>
      </c>
      <c r="S453" s="59">
        <v>126.42</v>
      </c>
    </row>
    <row r="454" spans="1:19" x14ac:dyDescent="0.55000000000000004">
      <c r="A454" s="72">
        <v>329</v>
      </c>
      <c r="B454" s="85">
        <v>4060837</v>
      </c>
      <c r="C454" s="58" t="s">
        <v>314</v>
      </c>
      <c r="D454" s="58" t="s">
        <v>314</v>
      </c>
      <c r="E454" s="85">
        <v>84402</v>
      </c>
      <c r="F454" s="101" t="s">
        <v>349</v>
      </c>
      <c r="G454" s="39">
        <v>296.19</v>
      </c>
      <c r="H454" s="40">
        <f t="shared" si="30"/>
        <v>25.47</v>
      </c>
      <c r="I454" s="40">
        <f t="shared" si="31"/>
        <v>236.952</v>
      </c>
      <c r="J454" s="40">
        <f t="shared" si="32"/>
        <v>118.476</v>
      </c>
      <c r="K454" s="40">
        <v>25.47</v>
      </c>
      <c r="L454" s="40">
        <v>236.952</v>
      </c>
      <c r="M454" s="41"/>
      <c r="N454" s="40">
        <v>192.52350000000001</v>
      </c>
      <c r="O454" s="40">
        <v>29.04</v>
      </c>
      <c r="P454" s="40">
        <v>130.32</v>
      </c>
      <c r="Q454" s="40">
        <v>148.1</v>
      </c>
      <c r="R454" s="105"/>
      <c r="S454" s="59">
        <v>130.32</v>
      </c>
    </row>
    <row r="455" spans="1:19" x14ac:dyDescent="0.55000000000000004">
      <c r="A455" s="72">
        <v>330</v>
      </c>
      <c r="B455" s="85">
        <v>4060907</v>
      </c>
      <c r="C455" s="58" t="s">
        <v>315</v>
      </c>
      <c r="D455" s="58" t="s">
        <v>315</v>
      </c>
      <c r="E455" s="85">
        <v>80202</v>
      </c>
      <c r="F455" s="101" t="s">
        <v>349</v>
      </c>
      <c r="G455" s="39">
        <v>116.83</v>
      </c>
      <c r="H455" s="40">
        <f t="shared" si="30"/>
        <v>13.54</v>
      </c>
      <c r="I455" s="40">
        <f t="shared" si="31"/>
        <v>93.463999999999999</v>
      </c>
      <c r="J455" s="40">
        <f t="shared" si="32"/>
        <v>46.731999999999999</v>
      </c>
      <c r="K455" s="40">
        <v>13.54</v>
      </c>
      <c r="L455" s="40">
        <v>93.463999999999999</v>
      </c>
      <c r="M455" s="41"/>
      <c r="N455" s="40">
        <v>75.939499999999995</v>
      </c>
      <c r="O455" s="40">
        <v>15.44</v>
      </c>
      <c r="P455" s="40">
        <v>25.48</v>
      </c>
      <c r="Q455" s="40">
        <v>13.54</v>
      </c>
      <c r="R455" s="105"/>
      <c r="S455" s="59">
        <v>13.54</v>
      </c>
    </row>
    <row r="456" spans="1:19" x14ac:dyDescent="0.55000000000000004">
      <c r="A456" s="72">
        <v>331</v>
      </c>
      <c r="B456" s="85">
        <v>5340014</v>
      </c>
      <c r="C456" s="58" t="s">
        <v>316</v>
      </c>
      <c r="D456" s="58" t="s">
        <v>316</v>
      </c>
      <c r="E456" s="85">
        <v>70553</v>
      </c>
      <c r="F456" s="101" t="s">
        <v>357</v>
      </c>
      <c r="G456" s="39">
        <v>2100</v>
      </c>
      <c r="H456" s="40">
        <f t="shared" si="30"/>
        <v>282.35000000000002</v>
      </c>
      <c r="I456" s="40">
        <f t="shared" si="31"/>
        <v>1680</v>
      </c>
      <c r="J456" s="40">
        <f t="shared" si="32"/>
        <v>840</v>
      </c>
      <c r="K456" s="40">
        <v>282.35000000000002</v>
      </c>
      <c r="L456" s="40">
        <v>1680</v>
      </c>
      <c r="M456" s="41">
        <v>664.30000000000007</v>
      </c>
      <c r="N456" s="40">
        <v>1365</v>
      </c>
      <c r="O456" s="40">
        <v>366.59</v>
      </c>
      <c r="P456" s="40">
        <v>924</v>
      </c>
      <c r="Q456" s="40">
        <v>366.59</v>
      </c>
      <c r="R456" s="105">
        <v>664.30000000000007</v>
      </c>
      <c r="S456" s="59">
        <v>924</v>
      </c>
    </row>
    <row r="457" spans="1:19" x14ac:dyDescent="0.55000000000000004">
      <c r="A457" s="116">
        <v>332</v>
      </c>
      <c r="B457" s="85">
        <v>5080102</v>
      </c>
      <c r="C457" s="58" t="s">
        <v>317</v>
      </c>
      <c r="D457" s="58" t="s">
        <v>317</v>
      </c>
      <c r="E457" s="85">
        <v>72170</v>
      </c>
      <c r="F457" s="101" t="s">
        <v>352</v>
      </c>
      <c r="G457" s="39">
        <v>462.88</v>
      </c>
      <c r="H457" s="40">
        <f t="shared" si="30"/>
        <v>21</v>
      </c>
      <c r="I457" s="40">
        <f t="shared" si="31"/>
        <v>370.30400000000003</v>
      </c>
      <c r="J457" s="40">
        <f t="shared" si="32"/>
        <v>185.15200000000002</v>
      </c>
      <c r="K457" s="40">
        <v>24.79</v>
      </c>
      <c r="L457" s="40">
        <v>370.30400000000003</v>
      </c>
      <c r="M457" s="41">
        <v>58.8</v>
      </c>
      <c r="N457" s="40">
        <v>300.87200000000001</v>
      </c>
      <c r="O457" s="40">
        <v>166.78</v>
      </c>
      <c r="P457" s="40">
        <v>21</v>
      </c>
      <c r="Q457" s="40">
        <v>280.05500000000001</v>
      </c>
      <c r="R457" s="105">
        <v>58.8</v>
      </c>
      <c r="S457" s="59">
        <v>97.23</v>
      </c>
    </row>
    <row r="458" spans="1:19" x14ac:dyDescent="0.55000000000000004">
      <c r="A458" s="117"/>
      <c r="B458" s="85"/>
      <c r="C458" s="58"/>
      <c r="D458" s="58" t="s">
        <v>398</v>
      </c>
      <c r="E458" s="85">
        <v>72170</v>
      </c>
      <c r="F458" s="101" t="s">
        <v>360</v>
      </c>
      <c r="G458" s="39">
        <v>52.26</v>
      </c>
      <c r="H458" s="40">
        <f t="shared" si="30"/>
        <v>20.904</v>
      </c>
      <c r="I458" s="40">
        <f t="shared" si="31"/>
        <v>280.05500000000001</v>
      </c>
      <c r="J458" s="40">
        <f t="shared" si="32"/>
        <v>20.904</v>
      </c>
      <c r="K458" s="40">
        <v>24.79</v>
      </c>
      <c r="L458" s="40">
        <v>41.808</v>
      </c>
      <c r="M458" s="41">
        <v>58.8</v>
      </c>
      <c r="N458" s="40">
        <v>33.969000000000001</v>
      </c>
      <c r="O458" s="40">
        <v>166.78</v>
      </c>
      <c r="P458" s="40">
        <v>21</v>
      </c>
      <c r="Q458" s="40">
        <v>280.05500000000001</v>
      </c>
      <c r="R458" s="105">
        <v>58.8</v>
      </c>
      <c r="S458" s="59">
        <v>97.23</v>
      </c>
    </row>
    <row r="459" spans="1:19" x14ac:dyDescent="0.55000000000000004">
      <c r="A459" s="72">
        <v>333</v>
      </c>
      <c r="B459" s="85">
        <v>5260030</v>
      </c>
      <c r="C459" s="58" t="s">
        <v>318</v>
      </c>
      <c r="D459" s="58" t="s">
        <v>318</v>
      </c>
      <c r="E459" s="85">
        <v>70492</v>
      </c>
      <c r="F459" s="101" t="s">
        <v>353</v>
      </c>
      <c r="G459" s="39">
        <v>1638.63</v>
      </c>
      <c r="H459" s="40">
        <f t="shared" si="30"/>
        <v>162.77000000000001</v>
      </c>
      <c r="I459" s="40">
        <f t="shared" si="31"/>
        <v>1310.9040000000002</v>
      </c>
      <c r="J459" s="40">
        <f t="shared" si="32"/>
        <v>655.45200000000011</v>
      </c>
      <c r="K459" s="40">
        <v>196.05</v>
      </c>
      <c r="L459" s="40">
        <v>1310.9040000000002</v>
      </c>
      <c r="M459" s="41">
        <v>460.6</v>
      </c>
      <c r="N459" s="40">
        <v>1065.1095</v>
      </c>
      <c r="O459" s="40">
        <v>1097.8821</v>
      </c>
      <c r="P459" s="40">
        <v>1030.4749999999999</v>
      </c>
      <c r="Q459" s="40">
        <v>162.77000000000001</v>
      </c>
      <c r="R459" s="105">
        <v>460.6</v>
      </c>
      <c r="S459" s="59">
        <v>721</v>
      </c>
    </row>
    <row r="460" spans="1:19" x14ac:dyDescent="0.55000000000000004">
      <c r="A460" s="116">
        <v>334</v>
      </c>
      <c r="B460" s="85">
        <v>5080094</v>
      </c>
      <c r="C460" s="58" t="s">
        <v>311</v>
      </c>
      <c r="D460" s="58" t="s">
        <v>311</v>
      </c>
      <c r="E460" s="85">
        <v>70360</v>
      </c>
      <c r="F460" s="101" t="s">
        <v>352</v>
      </c>
      <c r="G460" s="39">
        <v>264.14999999999998</v>
      </c>
      <c r="H460" s="40">
        <f t="shared" si="30"/>
        <v>10</v>
      </c>
      <c r="I460" s="40">
        <f t="shared" si="31"/>
        <v>211.32</v>
      </c>
      <c r="J460" s="40">
        <f t="shared" si="32"/>
        <v>105.66</v>
      </c>
      <c r="K460" s="40">
        <v>27.44</v>
      </c>
      <c r="L460" s="40">
        <v>211.32</v>
      </c>
      <c r="M460" s="41">
        <v>65.100000000000009</v>
      </c>
      <c r="N460" s="40">
        <v>171.69749999999999</v>
      </c>
      <c r="O460" s="40">
        <v>111.1</v>
      </c>
      <c r="P460" s="40">
        <v>10</v>
      </c>
      <c r="Q460" s="40">
        <v>10</v>
      </c>
      <c r="R460" s="105">
        <v>65.100000000000009</v>
      </c>
      <c r="S460" s="59">
        <v>111.1</v>
      </c>
    </row>
    <row r="461" spans="1:19" x14ac:dyDescent="0.55000000000000004">
      <c r="A461" s="117"/>
      <c r="B461" s="85"/>
      <c r="C461" s="58"/>
      <c r="D461" s="58" t="s">
        <v>398</v>
      </c>
      <c r="E461" s="85">
        <v>70360</v>
      </c>
      <c r="F461" s="101" t="s">
        <v>360</v>
      </c>
      <c r="G461" s="39">
        <v>58.42</v>
      </c>
      <c r="H461" s="40">
        <f t="shared" si="30"/>
        <v>10</v>
      </c>
      <c r="I461" s="40">
        <f t="shared" si="31"/>
        <v>111.1</v>
      </c>
      <c r="J461" s="40">
        <f t="shared" si="32"/>
        <v>23.368000000000002</v>
      </c>
      <c r="K461" s="40">
        <v>27.44</v>
      </c>
      <c r="L461" s="40">
        <v>46.736000000000004</v>
      </c>
      <c r="M461" s="41">
        <v>65.100000000000009</v>
      </c>
      <c r="N461" s="40">
        <v>37.972999999999999</v>
      </c>
      <c r="O461" s="40">
        <v>111.1</v>
      </c>
      <c r="P461" s="40">
        <v>10</v>
      </c>
      <c r="Q461" s="40">
        <v>10</v>
      </c>
      <c r="R461" s="105">
        <v>65.100000000000009</v>
      </c>
      <c r="S461" s="59">
        <v>111.1</v>
      </c>
    </row>
    <row r="462" spans="1:19" x14ac:dyDescent="0.55000000000000004">
      <c r="A462" s="116">
        <v>335</v>
      </c>
      <c r="B462" s="85">
        <v>5081044</v>
      </c>
      <c r="C462" s="58" t="s">
        <v>319</v>
      </c>
      <c r="D462" s="58" t="s">
        <v>319</v>
      </c>
      <c r="E462" s="85">
        <v>73552</v>
      </c>
      <c r="F462" s="101" t="s">
        <v>352</v>
      </c>
      <c r="G462" s="39">
        <v>885.97</v>
      </c>
      <c r="H462" s="40">
        <f t="shared" ref="H462:H512" si="33">MIN(J462:S462)</f>
        <v>21.18</v>
      </c>
      <c r="I462" s="40">
        <f t="shared" ref="I462:I512" si="34">MAX(J462:S462)</f>
        <v>708.77600000000007</v>
      </c>
      <c r="J462" s="40">
        <f t="shared" si="32"/>
        <v>354.38800000000003</v>
      </c>
      <c r="K462" s="40">
        <v>31.47</v>
      </c>
      <c r="L462" s="40">
        <v>708.77600000000007</v>
      </c>
      <c r="M462" s="41">
        <v>74.900000000000006</v>
      </c>
      <c r="N462" s="40">
        <v>575.88049999999998</v>
      </c>
      <c r="O462" s="40">
        <v>76.62</v>
      </c>
      <c r="P462" s="40">
        <v>126.42</v>
      </c>
      <c r="Q462" s="40">
        <v>21.18</v>
      </c>
      <c r="R462" s="105">
        <v>74.900000000000006</v>
      </c>
      <c r="S462" s="59">
        <v>301.83</v>
      </c>
    </row>
    <row r="463" spans="1:19" x14ac:dyDescent="0.55000000000000004">
      <c r="A463" s="117"/>
      <c r="B463" s="85"/>
      <c r="C463" s="58"/>
      <c r="D463" s="58" t="s">
        <v>398</v>
      </c>
      <c r="E463" s="85">
        <v>73552</v>
      </c>
      <c r="F463" s="101" t="s">
        <v>360</v>
      </c>
      <c r="G463" s="39">
        <v>66.34</v>
      </c>
      <c r="H463" s="40">
        <f t="shared" si="33"/>
        <v>21.18</v>
      </c>
      <c r="I463" s="40">
        <f t="shared" si="34"/>
        <v>301.83</v>
      </c>
      <c r="J463" s="40">
        <f t="shared" si="32"/>
        <v>26.536000000000001</v>
      </c>
      <c r="K463" s="40">
        <v>31.47</v>
      </c>
      <c r="L463" s="40">
        <v>53.072000000000003</v>
      </c>
      <c r="M463" s="41">
        <v>74.900000000000006</v>
      </c>
      <c r="N463" s="40">
        <v>43.121000000000002</v>
      </c>
      <c r="O463" s="40">
        <v>76.62</v>
      </c>
      <c r="P463" s="40">
        <v>126.42</v>
      </c>
      <c r="Q463" s="40">
        <v>21.18</v>
      </c>
      <c r="R463" s="105">
        <v>74.900000000000006</v>
      </c>
      <c r="S463" s="59">
        <v>301.83</v>
      </c>
    </row>
    <row r="464" spans="1:19" x14ac:dyDescent="0.55000000000000004">
      <c r="A464" s="72">
        <v>336</v>
      </c>
      <c r="B464" s="85">
        <v>5190078</v>
      </c>
      <c r="C464" s="58" t="s">
        <v>320</v>
      </c>
      <c r="D464" s="58" t="s">
        <v>320</v>
      </c>
      <c r="E464" s="85">
        <v>93970</v>
      </c>
      <c r="F464" s="101" t="s">
        <v>356</v>
      </c>
      <c r="G464" s="39">
        <v>1231.23</v>
      </c>
      <c r="H464" s="40">
        <f t="shared" si="33"/>
        <v>132.61000000000001</v>
      </c>
      <c r="I464" s="40">
        <f t="shared" si="34"/>
        <v>984.98400000000004</v>
      </c>
      <c r="J464" s="40">
        <f t="shared" si="32"/>
        <v>492.49200000000002</v>
      </c>
      <c r="K464" s="40">
        <v>161.06</v>
      </c>
      <c r="L464" s="40">
        <v>984.98400000000004</v>
      </c>
      <c r="M464" s="41">
        <v>243.9828</v>
      </c>
      <c r="N464" s="40">
        <v>800.29950000000008</v>
      </c>
      <c r="O464" s="40">
        <v>321.42</v>
      </c>
      <c r="P464" s="40">
        <v>365.76</v>
      </c>
      <c r="Q464" s="40">
        <v>132.61000000000001</v>
      </c>
      <c r="R464" s="105">
        <v>243.9828</v>
      </c>
      <c r="S464" s="59">
        <v>221.01</v>
      </c>
    </row>
    <row r="465" spans="1:19" x14ac:dyDescent="0.55000000000000004">
      <c r="A465" s="72">
        <v>337</v>
      </c>
      <c r="B465" s="85">
        <v>5260148</v>
      </c>
      <c r="C465" s="58" t="s">
        <v>310</v>
      </c>
      <c r="D465" s="58" t="s">
        <v>310</v>
      </c>
      <c r="E465" s="85">
        <v>73700</v>
      </c>
      <c r="F465" s="101" t="s">
        <v>353</v>
      </c>
      <c r="G465" s="39">
        <v>1048.71</v>
      </c>
      <c r="H465" s="40">
        <f t="shared" si="33"/>
        <v>97.23</v>
      </c>
      <c r="I465" s="40">
        <f t="shared" si="34"/>
        <v>838.96800000000007</v>
      </c>
      <c r="J465" s="40">
        <f t="shared" si="32"/>
        <v>419.48400000000004</v>
      </c>
      <c r="K465" s="40">
        <v>116.28</v>
      </c>
      <c r="L465" s="40">
        <v>838.96800000000007</v>
      </c>
      <c r="M465" s="41">
        <v>273</v>
      </c>
      <c r="N465" s="40">
        <v>681.66150000000005</v>
      </c>
      <c r="O465" s="40">
        <v>107.6</v>
      </c>
      <c r="P465" s="40">
        <v>177.54</v>
      </c>
      <c r="Q465" s="40">
        <v>182</v>
      </c>
      <c r="R465" s="105">
        <v>273</v>
      </c>
      <c r="S465" s="59">
        <v>97.23</v>
      </c>
    </row>
    <row r="466" spans="1:19" x14ac:dyDescent="0.55000000000000004">
      <c r="A466" s="116">
        <v>338</v>
      </c>
      <c r="B466" s="85">
        <v>5700335</v>
      </c>
      <c r="C466" s="58" t="s">
        <v>301</v>
      </c>
      <c r="D466" s="58" t="s">
        <v>301</v>
      </c>
      <c r="E466" s="85">
        <v>77080</v>
      </c>
      <c r="F466" s="101" t="s">
        <v>352</v>
      </c>
      <c r="G466" s="39">
        <v>319.02</v>
      </c>
      <c r="H466" s="40">
        <f t="shared" si="33"/>
        <v>34.74</v>
      </c>
      <c r="I466" s="40">
        <f t="shared" si="34"/>
        <v>255.21600000000001</v>
      </c>
      <c r="J466" s="40">
        <f t="shared" si="32"/>
        <v>127.608</v>
      </c>
      <c r="K466" s="40">
        <v>34.74</v>
      </c>
      <c r="L466" s="40">
        <v>255.21600000000001</v>
      </c>
      <c r="M466" s="41">
        <v>82.6</v>
      </c>
      <c r="N466" s="40">
        <v>207.363</v>
      </c>
      <c r="O466" s="40">
        <v>107.6</v>
      </c>
      <c r="P466" s="40">
        <v>156.02000000000001</v>
      </c>
      <c r="Q466" s="40">
        <v>97.23</v>
      </c>
      <c r="R466" s="105">
        <v>82.6</v>
      </c>
      <c r="S466" s="59">
        <v>97.23</v>
      </c>
    </row>
    <row r="467" spans="1:19" x14ac:dyDescent="0.55000000000000004">
      <c r="A467" s="117"/>
      <c r="B467" s="85"/>
      <c r="C467" s="58"/>
      <c r="D467" s="58" t="s">
        <v>398</v>
      </c>
      <c r="E467" s="85">
        <v>77080</v>
      </c>
      <c r="F467" s="101" t="s">
        <v>360</v>
      </c>
      <c r="G467" s="39">
        <v>73.2</v>
      </c>
      <c r="H467" s="40">
        <f t="shared" si="33"/>
        <v>29.28</v>
      </c>
      <c r="I467" s="40">
        <f t="shared" si="34"/>
        <v>156.02000000000001</v>
      </c>
      <c r="J467" s="40">
        <f t="shared" si="32"/>
        <v>29.28</v>
      </c>
      <c r="K467" s="40">
        <v>34.74</v>
      </c>
      <c r="L467" s="40">
        <v>58.56</v>
      </c>
      <c r="M467" s="41">
        <v>82.6</v>
      </c>
      <c r="N467" s="40">
        <v>47.580000000000005</v>
      </c>
      <c r="O467" s="40">
        <v>107.6</v>
      </c>
      <c r="P467" s="40">
        <v>156.02000000000001</v>
      </c>
      <c r="Q467" s="40">
        <v>97.23</v>
      </c>
      <c r="R467" s="105">
        <v>82.6</v>
      </c>
      <c r="S467" s="59">
        <v>97.23</v>
      </c>
    </row>
    <row r="468" spans="1:19" x14ac:dyDescent="0.55000000000000004">
      <c r="A468" s="72">
        <v>339</v>
      </c>
      <c r="B468" s="85">
        <v>4060874</v>
      </c>
      <c r="C468" s="58" t="s">
        <v>321</v>
      </c>
      <c r="D468" s="58" t="s">
        <v>321</v>
      </c>
      <c r="E468" s="85">
        <v>80183</v>
      </c>
      <c r="F468" s="101" t="s">
        <v>349</v>
      </c>
      <c r="G468" s="39">
        <v>51.55</v>
      </c>
      <c r="H468" s="40">
        <f t="shared" si="33"/>
        <v>13.25</v>
      </c>
      <c r="I468" s="40">
        <f t="shared" si="34"/>
        <v>41.24</v>
      </c>
      <c r="J468" s="40">
        <f t="shared" si="32"/>
        <v>20.62</v>
      </c>
      <c r="K468" s="40">
        <v>13.25</v>
      </c>
      <c r="L468" s="40">
        <v>41.24</v>
      </c>
      <c r="M468" s="41"/>
      <c r="N468" s="40">
        <v>33.5075</v>
      </c>
      <c r="O468" s="40">
        <v>34.538499999999999</v>
      </c>
      <c r="P468" s="40"/>
      <c r="Q468" s="40">
        <v>18.059999999999999</v>
      </c>
      <c r="R468" s="105"/>
      <c r="S468" s="59">
        <v>18.059999999999999</v>
      </c>
    </row>
    <row r="469" spans="1:19" x14ac:dyDescent="0.55000000000000004">
      <c r="A469" s="72">
        <v>340</v>
      </c>
      <c r="B469" s="85">
        <v>4080386</v>
      </c>
      <c r="C469" s="58" t="s">
        <v>322</v>
      </c>
      <c r="D469" s="58" t="s">
        <v>322</v>
      </c>
      <c r="E469" s="85">
        <v>85610</v>
      </c>
      <c r="F469" s="101" t="s">
        <v>349</v>
      </c>
      <c r="G469" s="39">
        <v>121.41</v>
      </c>
      <c r="H469" s="40">
        <f t="shared" si="33"/>
        <v>4.29</v>
      </c>
      <c r="I469" s="40">
        <f t="shared" si="34"/>
        <v>78.916499999999999</v>
      </c>
      <c r="J469" s="40">
        <f t="shared" si="32"/>
        <v>48.564</v>
      </c>
      <c r="K469" s="40">
        <v>4.29</v>
      </c>
      <c r="L469" s="40">
        <v>4.8899999999999997</v>
      </c>
      <c r="M469" s="41"/>
      <c r="N469" s="40">
        <v>78.916499999999999</v>
      </c>
      <c r="O469" s="40">
        <v>4.8899999999999997</v>
      </c>
      <c r="P469" s="40">
        <v>53.42</v>
      </c>
      <c r="Q469" s="40">
        <v>5.61</v>
      </c>
      <c r="R469" s="105"/>
      <c r="S469" s="59">
        <v>53.42</v>
      </c>
    </row>
    <row r="470" spans="1:19" x14ac:dyDescent="0.55000000000000004">
      <c r="A470" s="116">
        <v>341</v>
      </c>
      <c r="B470" s="85">
        <v>5080038</v>
      </c>
      <c r="C470" s="58" t="s">
        <v>323</v>
      </c>
      <c r="D470" s="58" t="s">
        <v>323</v>
      </c>
      <c r="E470" s="85">
        <v>73070</v>
      </c>
      <c r="F470" s="101" t="s">
        <v>352</v>
      </c>
      <c r="G470" s="39">
        <v>481.6</v>
      </c>
      <c r="H470" s="40">
        <f t="shared" si="33"/>
        <v>18</v>
      </c>
      <c r="I470" s="40">
        <f t="shared" si="34"/>
        <v>385.28000000000003</v>
      </c>
      <c r="J470" s="40">
        <f t="shared" si="32"/>
        <v>192.64000000000001</v>
      </c>
      <c r="K470" s="40">
        <v>96.32</v>
      </c>
      <c r="L470" s="40">
        <v>385.28000000000003</v>
      </c>
      <c r="M470" s="41">
        <v>61.6</v>
      </c>
      <c r="N470" s="40">
        <v>313.04000000000002</v>
      </c>
      <c r="O470" s="40">
        <v>111.1</v>
      </c>
      <c r="P470" s="40">
        <v>27</v>
      </c>
      <c r="Q470" s="40">
        <v>18</v>
      </c>
      <c r="R470" s="105">
        <v>61.6</v>
      </c>
      <c r="S470" s="59">
        <v>304.01</v>
      </c>
    </row>
    <row r="471" spans="1:19" x14ac:dyDescent="0.55000000000000004">
      <c r="A471" s="117"/>
      <c r="B471" s="85"/>
      <c r="C471" s="58"/>
      <c r="D471" s="58" t="s">
        <v>398</v>
      </c>
      <c r="E471" s="85">
        <v>73070</v>
      </c>
      <c r="F471" s="101" t="s">
        <v>360</v>
      </c>
      <c r="G471" s="39">
        <v>54.58</v>
      </c>
      <c r="H471" s="40">
        <f t="shared" si="33"/>
        <v>18</v>
      </c>
      <c r="I471" s="40">
        <f t="shared" si="34"/>
        <v>304.01</v>
      </c>
      <c r="J471" s="40">
        <f t="shared" si="32"/>
        <v>21.832000000000001</v>
      </c>
      <c r="K471" s="40">
        <v>96.32</v>
      </c>
      <c r="L471" s="40">
        <v>43.664000000000001</v>
      </c>
      <c r="M471" s="41">
        <v>61.6</v>
      </c>
      <c r="N471" s="40">
        <v>35.476999999999997</v>
      </c>
      <c r="O471" s="40">
        <v>111.1</v>
      </c>
      <c r="P471" s="40">
        <v>27</v>
      </c>
      <c r="Q471" s="40">
        <v>18</v>
      </c>
      <c r="R471" s="105">
        <v>61.6</v>
      </c>
      <c r="S471" s="59">
        <v>304.01</v>
      </c>
    </row>
    <row r="472" spans="1:19" x14ac:dyDescent="0.55000000000000004">
      <c r="A472" s="72">
        <v>342</v>
      </c>
      <c r="B472" s="85">
        <v>4060796</v>
      </c>
      <c r="C472" s="58" t="s">
        <v>324</v>
      </c>
      <c r="D472" s="58" t="s">
        <v>324</v>
      </c>
      <c r="E472" s="85">
        <v>84450</v>
      </c>
      <c r="F472" s="101" t="s">
        <v>349</v>
      </c>
      <c r="G472" s="39">
        <v>69.319999999999993</v>
      </c>
      <c r="H472" s="40">
        <f t="shared" si="33"/>
        <v>4.66</v>
      </c>
      <c r="I472" s="40">
        <f t="shared" si="34"/>
        <v>45.058</v>
      </c>
      <c r="J472" s="40">
        <f t="shared" si="32"/>
        <v>27.727999999999998</v>
      </c>
      <c r="K472" s="40">
        <v>5.18</v>
      </c>
      <c r="L472" s="40">
        <v>5.91</v>
      </c>
      <c r="M472" s="41"/>
      <c r="N472" s="40">
        <v>45.058</v>
      </c>
      <c r="O472" s="40">
        <v>8.57</v>
      </c>
      <c r="P472" s="40">
        <v>8.57</v>
      </c>
      <c r="Q472" s="40">
        <v>5.91</v>
      </c>
      <c r="R472" s="105"/>
      <c r="S472" s="59">
        <v>4.66</v>
      </c>
    </row>
    <row r="473" spans="1:19" x14ac:dyDescent="0.55000000000000004">
      <c r="A473" s="72">
        <v>343</v>
      </c>
      <c r="B473" s="85">
        <v>4060727</v>
      </c>
      <c r="C473" s="58" t="s">
        <v>325</v>
      </c>
      <c r="D473" s="58" t="s">
        <v>325</v>
      </c>
      <c r="E473" s="85">
        <v>85306</v>
      </c>
      <c r="F473" s="101" t="s">
        <v>349</v>
      </c>
      <c r="G473" s="39">
        <v>165.42</v>
      </c>
      <c r="H473" s="40">
        <f t="shared" si="33"/>
        <v>15.32</v>
      </c>
      <c r="I473" s="40">
        <f t="shared" si="34"/>
        <v>107.523</v>
      </c>
      <c r="J473" s="40">
        <f t="shared" si="32"/>
        <v>66.167999999999992</v>
      </c>
      <c r="K473" s="40">
        <v>15.32</v>
      </c>
      <c r="L473" s="40">
        <v>17.46</v>
      </c>
      <c r="M473" s="41"/>
      <c r="N473" s="40">
        <v>107.523</v>
      </c>
      <c r="O473" s="40">
        <v>28.81</v>
      </c>
      <c r="P473" s="40"/>
      <c r="Q473" s="40">
        <v>17.46</v>
      </c>
      <c r="R473" s="105"/>
      <c r="S473" s="59">
        <v>28.81</v>
      </c>
    </row>
    <row r="474" spans="1:19" x14ac:dyDescent="0.55000000000000004">
      <c r="A474" s="72">
        <v>344</v>
      </c>
      <c r="B474" s="85">
        <v>4060715</v>
      </c>
      <c r="C474" s="58" t="s">
        <v>326</v>
      </c>
      <c r="D474" s="58" t="s">
        <v>326</v>
      </c>
      <c r="E474" s="85">
        <v>84144</v>
      </c>
      <c r="F474" s="101" t="s">
        <v>349</v>
      </c>
      <c r="G474" s="39">
        <v>127.85</v>
      </c>
      <c r="H474" s="40">
        <f t="shared" si="33"/>
        <v>20.86</v>
      </c>
      <c r="I474" s="40">
        <f t="shared" si="34"/>
        <v>102.28</v>
      </c>
      <c r="J474" s="40">
        <f t="shared" si="32"/>
        <v>51.14</v>
      </c>
      <c r="K474" s="40">
        <v>20.86</v>
      </c>
      <c r="L474" s="40">
        <v>102.28</v>
      </c>
      <c r="M474" s="41"/>
      <c r="N474" s="40">
        <v>83.102499999999992</v>
      </c>
      <c r="O474" s="40">
        <v>23.78</v>
      </c>
      <c r="P474" s="40">
        <v>44.274999999999999</v>
      </c>
      <c r="Q474" s="40">
        <v>39.24</v>
      </c>
      <c r="R474" s="105"/>
      <c r="S474" s="59">
        <v>34.479999999999997</v>
      </c>
    </row>
    <row r="475" spans="1:19" x14ac:dyDescent="0.55000000000000004">
      <c r="A475" s="72">
        <v>345</v>
      </c>
      <c r="B475" s="85">
        <v>4060468</v>
      </c>
      <c r="C475" s="58" t="s">
        <v>327</v>
      </c>
      <c r="D475" s="58" t="s">
        <v>327</v>
      </c>
      <c r="E475" s="85">
        <v>87338</v>
      </c>
      <c r="F475" s="101" t="s">
        <v>349</v>
      </c>
      <c r="G475" s="39">
        <v>131.81</v>
      </c>
      <c r="H475" s="40">
        <f t="shared" si="33"/>
        <v>13.66</v>
      </c>
      <c r="I475" s="40">
        <f t="shared" si="34"/>
        <v>105.44800000000001</v>
      </c>
      <c r="J475" s="40">
        <f t="shared" si="32"/>
        <v>52.724000000000004</v>
      </c>
      <c r="K475" s="40">
        <v>14.38</v>
      </c>
      <c r="L475" s="40">
        <v>105.44800000000001</v>
      </c>
      <c r="M475" s="41"/>
      <c r="N475" s="40">
        <v>85.676500000000004</v>
      </c>
      <c r="O475" s="40">
        <v>16.39</v>
      </c>
      <c r="P475" s="40">
        <v>94.905000000000001</v>
      </c>
      <c r="Q475" s="40">
        <v>13.66</v>
      </c>
      <c r="R475" s="105"/>
      <c r="S475" s="59">
        <v>58</v>
      </c>
    </row>
    <row r="476" spans="1:19" x14ac:dyDescent="0.55000000000000004">
      <c r="A476" s="72">
        <v>346</v>
      </c>
      <c r="B476" s="85">
        <v>4060138</v>
      </c>
      <c r="C476" s="58" t="s">
        <v>328</v>
      </c>
      <c r="D476" s="58" t="s">
        <v>328</v>
      </c>
      <c r="E476" s="85">
        <v>82248</v>
      </c>
      <c r="F476" s="101" t="s">
        <v>349</v>
      </c>
      <c r="G476" s="39">
        <v>76.150000000000006</v>
      </c>
      <c r="H476" s="40">
        <f t="shared" si="33"/>
        <v>5.0199999999999996</v>
      </c>
      <c r="I476" s="40">
        <f t="shared" si="34"/>
        <v>51.020500000000006</v>
      </c>
      <c r="J476" s="40">
        <f t="shared" si="32"/>
        <v>30.460000000000004</v>
      </c>
      <c r="K476" s="40">
        <v>5.0199999999999996</v>
      </c>
      <c r="L476" s="40">
        <v>5.72</v>
      </c>
      <c r="M476" s="41"/>
      <c r="N476" s="40">
        <v>49.497500000000002</v>
      </c>
      <c r="O476" s="40">
        <v>51.020500000000006</v>
      </c>
      <c r="P476" s="40">
        <v>33.51</v>
      </c>
      <c r="Q476" s="40">
        <v>5.12</v>
      </c>
      <c r="R476" s="105"/>
      <c r="S476" s="59">
        <v>33.51</v>
      </c>
    </row>
    <row r="477" spans="1:19" x14ac:dyDescent="0.55000000000000004">
      <c r="A477" s="116">
        <v>347</v>
      </c>
      <c r="B477" s="85">
        <v>5700422</v>
      </c>
      <c r="C477" s="58" t="s">
        <v>313</v>
      </c>
      <c r="D477" s="58" t="s">
        <v>313</v>
      </c>
      <c r="E477" s="85">
        <v>70220</v>
      </c>
      <c r="F477" s="101" t="s">
        <v>352</v>
      </c>
      <c r="G477" s="39">
        <v>264.14999999999998</v>
      </c>
      <c r="H477" s="40">
        <f t="shared" si="33"/>
        <v>30</v>
      </c>
      <c r="I477" s="40">
        <f t="shared" si="34"/>
        <v>211.32</v>
      </c>
      <c r="J477" s="40">
        <f t="shared" si="32"/>
        <v>105.66</v>
      </c>
      <c r="K477" s="40">
        <v>33.35</v>
      </c>
      <c r="L477" s="40">
        <v>211.32</v>
      </c>
      <c r="M477" s="41">
        <v>79.099999999999994</v>
      </c>
      <c r="N477" s="40">
        <v>171.69749999999999</v>
      </c>
      <c r="O477" s="40">
        <v>93.86</v>
      </c>
      <c r="P477" s="40">
        <v>111.1</v>
      </c>
      <c r="Q477" s="40">
        <v>167.26499999999999</v>
      </c>
      <c r="R477" s="105">
        <v>79.099999999999994</v>
      </c>
      <c r="S477" s="59">
        <v>30</v>
      </c>
    </row>
    <row r="478" spans="1:19" x14ac:dyDescent="0.55000000000000004">
      <c r="A478" s="117"/>
      <c r="B478" s="85"/>
      <c r="C478" s="58"/>
      <c r="D478" s="58" t="s">
        <v>398</v>
      </c>
      <c r="E478" s="85">
        <v>70220</v>
      </c>
      <c r="F478" s="101" t="s">
        <v>360</v>
      </c>
      <c r="G478" s="39">
        <v>70.38</v>
      </c>
      <c r="H478" s="40">
        <f t="shared" si="33"/>
        <v>28.152000000000001</v>
      </c>
      <c r="I478" s="40">
        <f t="shared" si="34"/>
        <v>167.26499999999999</v>
      </c>
      <c r="J478" s="40">
        <f t="shared" si="32"/>
        <v>28.152000000000001</v>
      </c>
      <c r="K478" s="40">
        <v>33.35</v>
      </c>
      <c r="L478" s="40">
        <v>56.304000000000002</v>
      </c>
      <c r="M478" s="41">
        <v>79.099999999999994</v>
      </c>
      <c r="N478" s="40">
        <v>45.747</v>
      </c>
      <c r="O478" s="40">
        <v>93.86</v>
      </c>
      <c r="P478" s="40">
        <v>111.1</v>
      </c>
      <c r="Q478" s="40">
        <v>167.26499999999999</v>
      </c>
      <c r="R478" s="105">
        <v>79.099999999999994</v>
      </c>
      <c r="S478" s="59">
        <v>30</v>
      </c>
    </row>
    <row r="479" spans="1:19" x14ac:dyDescent="0.55000000000000004">
      <c r="A479" s="116">
        <v>348</v>
      </c>
      <c r="B479" s="85">
        <v>5700533</v>
      </c>
      <c r="C479" s="58" t="s">
        <v>329</v>
      </c>
      <c r="D479" s="58" t="s">
        <v>329</v>
      </c>
      <c r="E479" s="85">
        <v>73120</v>
      </c>
      <c r="F479" s="101" t="s">
        <v>352</v>
      </c>
      <c r="G479" s="39">
        <v>314.25</v>
      </c>
      <c r="H479" s="40">
        <f t="shared" si="33"/>
        <v>27.63</v>
      </c>
      <c r="I479" s="40">
        <f t="shared" si="34"/>
        <v>251.4</v>
      </c>
      <c r="J479" s="40">
        <f t="shared" si="32"/>
        <v>125.7</v>
      </c>
      <c r="K479" s="40">
        <v>27.63</v>
      </c>
      <c r="L479" s="40">
        <v>251.4</v>
      </c>
      <c r="M479" s="41">
        <v>65.8</v>
      </c>
      <c r="N479" s="40">
        <v>204.26250000000002</v>
      </c>
      <c r="O479" s="40">
        <v>210.54750000000001</v>
      </c>
      <c r="P479" s="40"/>
      <c r="Q479" s="40">
        <v>138.27000000000001</v>
      </c>
      <c r="R479" s="105">
        <v>65.8</v>
      </c>
      <c r="S479" s="59">
        <v>138.27000000000001</v>
      </c>
    </row>
    <row r="480" spans="1:19" x14ac:dyDescent="0.55000000000000004">
      <c r="A480" s="117"/>
      <c r="B480" s="85"/>
      <c r="C480" s="58"/>
      <c r="D480" s="58" t="s">
        <v>398</v>
      </c>
      <c r="E480" s="85">
        <v>73120</v>
      </c>
      <c r="F480" s="101" t="s">
        <v>360</v>
      </c>
      <c r="G480" s="39">
        <v>58.24</v>
      </c>
      <c r="H480" s="40">
        <f t="shared" si="33"/>
        <v>23.296000000000003</v>
      </c>
      <c r="I480" s="40">
        <f t="shared" si="34"/>
        <v>138.27000000000001</v>
      </c>
      <c r="J480" s="40">
        <f t="shared" si="32"/>
        <v>23.296000000000003</v>
      </c>
      <c r="K480" s="40">
        <v>27.63</v>
      </c>
      <c r="L480" s="40">
        <v>46.592000000000006</v>
      </c>
      <c r="M480" s="41">
        <v>65.8</v>
      </c>
      <c r="N480" s="40">
        <v>37.856000000000002</v>
      </c>
      <c r="O480" s="40">
        <v>39.020800000000001</v>
      </c>
      <c r="P480" s="40"/>
      <c r="Q480" s="40">
        <v>138.27000000000001</v>
      </c>
      <c r="R480" s="105">
        <v>65.8</v>
      </c>
      <c r="S480" s="59">
        <v>138.27000000000001</v>
      </c>
    </row>
    <row r="481" spans="1:19" x14ac:dyDescent="0.55000000000000004">
      <c r="A481" s="116">
        <v>349</v>
      </c>
      <c r="B481" s="85">
        <v>5700538</v>
      </c>
      <c r="C481" s="58" t="s">
        <v>319</v>
      </c>
      <c r="D481" s="58" t="s">
        <v>319</v>
      </c>
      <c r="E481" s="85">
        <v>73552</v>
      </c>
      <c r="F481" s="101" t="s">
        <v>352</v>
      </c>
      <c r="G481" s="39">
        <v>885.97</v>
      </c>
      <c r="H481" s="40">
        <f t="shared" si="33"/>
        <v>21.18</v>
      </c>
      <c r="I481" s="40">
        <f t="shared" si="34"/>
        <v>708.77600000000007</v>
      </c>
      <c r="J481" s="40">
        <f t="shared" ref="J481:J511" si="35">$J$8*G481</f>
        <v>354.38800000000003</v>
      </c>
      <c r="K481" s="40">
        <v>31.47</v>
      </c>
      <c r="L481" s="40">
        <v>708.77600000000007</v>
      </c>
      <c r="M481" s="41">
        <v>74.900000000000006</v>
      </c>
      <c r="N481" s="40">
        <v>575.88049999999998</v>
      </c>
      <c r="O481" s="40">
        <v>76.62</v>
      </c>
      <c r="P481" s="40">
        <v>126.42</v>
      </c>
      <c r="Q481" s="40">
        <v>21.18</v>
      </c>
      <c r="R481" s="105">
        <v>74.900000000000006</v>
      </c>
      <c r="S481" s="59">
        <v>301.83</v>
      </c>
    </row>
    <row r="482" spans="1:19" x14ac:dyDescent="0.55000000000000004">
      <c r="A482" s="117"/>
      <c r="B482" s="85"/>
      <c r="C482" s="58"/>
      <c r="D482" s="58" t="s">
        <v>398</v>
      </c>
      <c r="E482" s="85">
        <v>73552</v>
      </c>
      <c r="F482" s="101" t="s">
        <v>360</v>
      </c>
      <c r="G482" s="39">
        <v>66.34</v>
      </c>
      <c r="H482" s="40">
        <f t="shared" si="33"/>
        <v>21.18</v>
      </c>
      <c r="I482" s="40">
        <f t="shared" si="34"/>
        <v>301.83</v>
      </c>
      <c r="J482" s="40">
        <f t="shared" si="35"/>
        <v>26.536000000000001</v>
      </c>
      <c r="K482" s="40">
        <v>31.47</v>
      </c>
      <c r="L482" s="40">
        <v>53.072000000000003</v>
      </c>
      <c r="M482" s="41">
        <v>74.900000000000006</v>
      </c>
      <c r="N482" s="40">
        <v>43.121000000000002</v>
      </c>
      <c r="O482" s="40">
        <v>76.62</v>
      </c>
      <c r="P482" s="40">
        <v>126.42</v>
      </c>
      <c r="Q482" s="40">
        <v>21.18</v>
      </c>
      <c r="R482" s="105">
        <v>74.900000000000006</v>
      </c>
      <c r="S482" s="59">
        <v>301.83</v>
      </c>
    </row>
    <row r="483" spans="1:19" x14ac:dyDescent="0.55000000000000004">
      <c r="A483" s="116">
        <v>350</v>
      </c>
      <c r="B483" s="85">
        <v>5700406</v>
      </c>
      <c r="C483" s="58" t="s">
        <v>317</v>
      </c>
      <c r="D483" s="58" t="s">
        <v>317</v>
      </c>
      <c r="E483" s="85">
        <v>72170</v>
      </c>
      <c r="F483" s="101" t="s">
        <v>352</v>
      </c>
      <c r="G483" s="39">
        <v>462.88</v>
      </c>
      <c r="H483" s="40">
        <f t="shared" si="33"/>
        <v>21</v>
      </c>
      <c r="I483" s="40">
        <f t="shared" si="34"/>
        <v>370.30400000000003</v>
      </c>
      <c r="J483" s="40">
        <f t="shared" si="35"/>
        <v>185.15200000000002</v>
      </c>
      <c r="K483" s="40">
        <v>24.79</v>
      </c>
      <c r="L483" s="40">
        <v>370.30400000000003</v>
      </c>
      <c r="M483" s="41">
        <v>58.8</v>
      </c>
      <c r="N483" s="40">
        <v>300.87200000000001</v>
      </c>
      <c r="O483" s="40">
        <v>166.78</v>
      </c>
      <c r="P483" s="40">
        <v>21</v>
      </c>
      <c r="Q483" s="40">
        <v>280.05500000000001</v>
      </c>
      <c r="R483" s="105">
        <v>58.8</v>
      </c>
      <c r="S483" s="59">
        <v>97.23</v>
      </c>
    </row>
    <row r="484" spans="1:19" x14ac:dyDescent="0.55000000000000004">
      <c r="A484" s="117"/>
      <c r="B484" s="85"/>
      <c r="C484" s="58"/>
      <c r="D484" s="58" t="s">
        <v>398</v>
      </c>
      <c r="E484" s="85">
        <v>72170</v>
      </c>
      <c r="F484" s="101" t="s">
        <v>360</v>
      </c>
      <c r="G484" s="39">
        <v>52.26</v>
      </c>
      <c r="H484" s="40">
        <f t="shared" si="33"/>
        <v>20.904</v>
      </c>
      <c r="I484" s="40">
        <f t="shared" si="34"/>
        <v>280.05500000000001</v>
      </c>
      <c r="J484" s="40">
        <f t="shared" si="35"/>
        <v>20.904</v>
      </c>
      <c r="K484" s="40">
        <v>24.79</v>
      </c>
      <c r="L484" s="40">
        <v>41.808</v>
      </c>
      <c r="M484" s="41">
        <v>58.8</v>
      </c>
      <c r="N484" s="40">
        <v>33.969000000000001</v>
      </c>
      <c r="O484" s="40">
        <v>166.78</v>
      </c>
      <c r="P484" s="40">
        <v>21</v>
      </c>
      <c r="Q484" s="40">
        <v>280.05500000000001</v>
      </c>
      <c r="R484" s="105">
        <v>58.8</v>
      </c>
      <c r="S484" s="59">
        <v>97.23</v>
      </c>
    </row>
    <row r="485" spans="1:19" x14ac:dyDescent="0.55000000000000004">
      <c r="A485" s="72">
        <v>351</v>
      </c>
      <c r="B485" s="85">
        <v>5700409</v>
      </c>
      <c r="C485" s="58" t="s">
        <v>299</v>
      </c>
      <c r="D485" s="58" t="s">
        <v>299</v>
      </c>
      <c r="E485" s="85">
        <v>71100</v>
      </c>
      <c r="F485" s="101" t="s">
        <v>352</v>
      </c>
      <c r="G485" s="39">
        <v>568.05999999999995</v>
      </c>
      <c r="H485" s="40">
        <f t="shared" si="33"/>
        <v>31.9</v>
      </c>
      <c r="I485" s="40">
        <f t="shared" si="34"/>
        <v>454.44799999999998</v>
      </c>
      <c r="J485" s="40">
        <f t="shared" si="35"/>
        <v>227.22399999999999</v>
      </c>
      <c r="K485" s="40">
        <v>31.9</v>
      </c>
      <c r="L485" s="40">
        <v>454.44799999999998</v>
      </c>
      <c r="M485" s="41">
        <v>75.600000000000009</v>
      </c>
      <c r="N485" s="40">
        <v>369.23899999999998</v>
      </c>
      <c r="O485" s="40">
        <v>111.1</v>
      </c>
      <c r="P485" s="40">
        <v>249.95</v>
      </c>
      <c r="Q485" s="40">
        <v>111.1</v>
      </c>
      <c r="R485" s="105">
        <v>75.600000000000009</v>
      </c>
      <c r="S485" s="59">
        <v>249.95</v>
      </c>
    </row>
    <row r="486" spans="1:19" x14ac:dyDescent="0.55000000000000004">
      <c r="A486" s="72">
        <v>352</v>
      </c>
      <c r="B486" s="85">
        <v>6400095</v>
      </c>
      <c r="C486" s="58" t="s">
        <v>330</v>
      </c>
      <c r="D486" s="58" t="s">
        <v>330</v>
      </c>
      <c r="E486" s="85">
        <v>94060</v>
      </c>
      <c r="F486" s="101" t="s">
        <v>351</v>
      </c>
      <c r="G486" s="39">
        <v>1896.41</v>
      </c>
      <c r="H486" s="40">
        <f t="shared" si="33"/>
        <v>38.25</v>
      </c>
      <c r="I486" s="40">
        <f t="shared" si="34"/>
        <v>1517.1280000000002</v>
      </c>
      <c r="J486" s="40">
        <f t="shared" si="35"/>
        <v>758.56400000000008</v>
      </c>
      <c r="K486" s="40">
        <v>38.25</v>
      </c>
      <c r="L486" s="40">
        <v>1517.1280000000002</v>
      </c>
      <c r="M486" s="41">
        <v>57.564</v>
      </c>
      <c r="N486" s="40">
        <v>1232.6665</v>
      </c>
      <c r="O486" s="40">
        <v>325.65499999999997</v>
      </c>
      <c r="P486" s="40">
        <v>385.47</v>
      </c>
      <c r="Q486" s="40">
        <v>39</v>
      </c>
      <c r="R486" s="105">
        <v>57.564</v>
      </c>
      <c r="S486" s="59">
        <v>39</v>
      </c>
    </row>
    <row r="487" spans="1:19" x14ac:dyDescent="0.55000000000000004">
      <c r="A487" s="116">
        <v>353</v>
      </c>
      <c r="B487" s="85">
        <v>5080137</v>
      </c>
      <c r="C487" s="58" t="s">
        <v>331</v>
      </c>
      <c r="D487" s="58" t="s">
        <v>331</v>
      </c>
      <c r="E487" s="85">
        <v>72110</v>
      </c>
      <c r="F487" s="101" t="s">
        <v>352</v>
      </c>
      <c r="G487" s="39">
        <v>672</v>
      </c>
      <c r="H487" s="40">
        <f t="shared" si="33"/>
        <v>40</v>
      </c>
      <c r="I487" s="40">
        <f t="shared" si="34"/>
        <v>672</v>
      </c>
      <c r="J487" s="40">
        <f t="shared" si="35"/>
        <v>268.8</v>
      </c>
      <c r="K487" s="40">
        <v>46.97</v>
      </c>
      <c r="L487" s="40">
        <v>537.6</v>
      </c>
      <c r="M487" s="41">
        <v>112</v>
      </c>
      <c r="N487" s="40">
        <v>436.8</v>
      </c>
      <c r="O487" s="40">
        <v>107.6</v>
      </c>
      <c r="P487" s="40">
        <v>40</v>
      </c>
      <c r="Q487" s="40">
        <v>672</v>
      </c>
      <c r="R487" s="105">
        <v>112</v>
      </c>
      <c r="S487" s="59">
        <v>97.23</v>
      </c>
    </row>
    <row r="488" spans="1:19" x14ac:dyDescent="0.55000000000000004">
      <c r="A488" s="117"/>
      <c r="B488" s="85"/>
      <c r="C488" s="58"/>
      <c r="D488" s="58" t="s">
        <v>398</v>
      </c>
      <c r="E488" s="85">
        <v>72110</v>
      </c>
      <c r="F488" s="101" t="s">
        <v>360</v>
      </c>
      <c r="G488" s="39">
        <v>672</v>
      </c>
      <c r="H488" s="40">
        <f t="shared" si="33"/>
        <v>40</v>
      </c>
      <c r="I488" s="40">
        <f t="shared" si="34"/>
        <v>672</v>
      </c>
      <c r="J488" s="40">
        <f t="shared" si="35"/>
        <v>268.8</v>
      </c>
      <c r="K488" s="40">
        <v>46.97</v>
      </c>
      <c r="L488" s="40">
        <v>537.6</v>
      </c>
      <c r="M488" s="41">
        <v>112</v>
      </c>
      <c r="N488" s="40">
        <v>436.8</v>
      </c>
      <c r="O488" s="40">
        <v>107.6</v>
      </c>
      <c r="P488" s="40">
        <v>40</v>
      </c>
      <c r="Q488" s="40">
        <v>672</v>
      </c>
      <c r="R488" s="105">
        <v>112</v>
      </c>
      <c r="S488" s="59">
        <v>97.23</v>
      </c>
    </row>
    <row r="489" spans="1:19" x14ac:dyDescent="0.55000000000000004">
      <c r="A489" s="116">
        <v>354</v>
      </c>
      <c r="B489" s="85">
        <v>5080183</v>
      </c>
      <c r="C489" s="58" t="s">
        <v>332</v>
      </c>
      <c r="D489" s="58" t="s">
        <v>332</v>
      </c>
      <c r="E489" s="85">
        <v>73140</v>
      </c>
      <c r="F489" s="101" t="s">
        <v>352</v>
      </c>
      <c r="G489" s="39">
        <v>440.16</v>
      </c>
      <c r="H489" s="40">
        <f t="shared" si="33"/>
        <v>34.409999999999997</v>
      </c>
      <c r="I489" s="40">
        <f t="shared" si="34"/>
        <v>352.12800000000004</v>
      </c>
      <c r="J489" s="40">
        <f t="shared" si="35"/>
        <v>176.06400000000002</v>
      </c>
      <c r="K489" s="40">
        <v>34.409999999999997</v>
      </c>
      <c r="L489" s="40">
        <v>352.12800000000004</v>
      </c>
      <c r="M489" s="41">
        <v>82.6</v>
      </c>
      <c r="N489" s="40">
        <v>286.10400000000004</v>
      </c>
      <c r="O489" s="40">
        <v>76.62</v>
      </c>
      <c r="P489" s="40">
        <v>126.42</v>
      </c>
      <c r="Q489" s="40">
        <v>80.510000000000005</v>
      </c>
      <c r="R489" s="105">
        <v>82.6</v>
      </c>
      <c r="S489" s="59">
        <v>206</v>
      </c>
    </row>
    <row r="490" spans="1:19" x14ac:dyDescent="0.55000000000000004">
      <c r="A490" s="117"/>
      <c r="B490" s="85"/>
      <c r="C490" s="58"/>
      <c r="D490" s="58" t="s">
        <v>398</v>
      </c>
      <c r="E490" s="85">
        <v>73140</v>
      </c>
      <c r="F490" s="101" t="s">
        <v>360</v>
      </c>
      <c r="G490" s="39">
        <v>70.7</v>
      </c>
      <c r="H490" s="40">
        <f t="shared" si="33"/>
        <v>28.28</v>
      </c>
      <c r="I490" s="40">
        <f t="shared" si="34"/>
        <v>206</v>
      </c>
      <c r="J490" s="40">
        <f t="shared" si="35"/>
        <v>28.28</v>
      </c>
      <c r="K490" s="40">
        <v>34.409999999999997</v>
      </c>
      <c r="L490" s="40">
        <v>56.56</v>
      </c>
      <c r="M490" s="41">
        <v>82.6</v>
      </c>
      <c r="N490" s="40">
        <v>45.955000000000005</v>
      </c>
      <c r="O490" s="40">
        <v>76.62</v>
      </c>
      <c r="P490" s="40">
        <v>126.42</v>
      </c>
      <c r="Q490" s="40">
        <v>80.510000000000005</v>
      </c>
      <c r="R490" s="105">
        <v>82.6</v>
      </c>
      <c r="S490" s="59">
        <v>206</v>
      </c>
    </row>
    <row r="491" spans="1:19" x14ac:dyDescent="0.55000000000000004">
      <c r="A491" s="72">
        <v>355</v>
      </c>
      <c r="B491" s="85">
        <v>5260028</v>
      </c>
      <c r="C491" s="58" t="s">
        <v>333</v>
      </c>
      <c r="D491" s="58" t="s">
        <v>333</v>
      </c>
      <c r="E491" s="85">
        <v>70491</v>
      </c>
      <c r="F491" s="101" t="s">
        <v>353</v>
      </c>
      <c r="G491" s="39">
        <v>1320.9</v>
      </c>
      <c r="H491" s="40">
        <f t="shared" si="33"/>
        <v>163.65</v>
      </c>
      <c r="I491" s="40">
        <f t="shared" si="34"/>
        <v>1320.9</v>
      </c>
      <c r="J491" s="40">
        <f t="shared" si="35"/>
        <v>528.36</v>
      </c>
      <c r="K491" s="40">
        <v>163.65</v>
      </c>
      <c r="L491" s="40">
        <v>1056.72</v>
      </c>
      <c r="M491" s="41">
        <v>384.3</v>
      </c>
      <c r="N491" s="40">
        <v>858.58500000000004</v>
      </c>
      <c r="O491" s="40">
        <v>288.64999999999998</v>
      </c>
      <c r="P491" s="40">
        <v>288.64999999999998</v>
      </c>
      <c r="Q491" s="40">
        <v>1320.9</v>
      </c>
      <c r="R491" s="105">
        <v>384.3</v>
      </c>
      <c r="S491" s="59">
        <v>1320.9</v>
      </c>
    </row>
    <row r="492" spans="1:19" x14ac:dyDescent="0.55000000000000004">
      <c r="A492" s="72">
        <v>356</v>
      </c>
      <c r="B492" s="85">
        <v>5190015</v>
      </c>
      <c r="C492" s="58" t="s">
        <v>334</v>
      </c>
      <c r="D492" s="58" t="s">
        <v>334</v>
      </c>
      <c r="E492" s="85">
        <v>93971</v>
      </c>
      <c r="F492" s="101" t="s">
        <v>356</v>
      </c>
      <c r="G492" s="39">
        <v>1552.38</v>
      </c>
      <c r="H492" s="40">
        <f t="shared" si="33"/>
        <v>60.45</v>
      </c>
      <c r="I492" s="40">
        <f t="shared" si="34"/>
        <v>1241.9040000000002</v>
      </c>
      <c r="J492" s="40">
        <f t="shared" si="35"/>
        <v>620.95200000000011</v>
      </c>
      <c r="K492" s="40">
        <v>101.85</v>
      </c>
      <c r="L492" s="40">
        <v>1241.9040000000002</v>
      </c>
      <c r="M492" s="41">
        <v>154.09440000000001</v>
      </c>
      <c r="N492" s="40">
        <v>1009.0470000000001</v>
      </c>
      <c r="O492" s="40">
        <v>60.45</v>
      </c>
      <c r="P492" s="40">
        <v>683.05</v>
      </c>
      <c r="Q492" s="40">
        <v>812.69</v>
      </c>
      <c r="R492" s="105">
        <v>154.09440000000001</v>
      </c>
      <c r="S492" s="59">
        <v>389.57499999999999</v>
      </c>
    </row>
    <row r="493" spans="1:19" x14ac:dyDescent="0.55000000000000004">
      <c r="A493" s="72">
        <v>357</v>
      </c>
      <c r="B493" s="85">
        <v>5081038</v>
      </c>
      <c r="C493" s="58" t="s">
        <v>329</v>
      </c>
      <c r="D493" s="58" t="s">
        <v>329</v>
      </c>
      <c r="E493" s="85">
        <v>73120</v>
      </c>
      <c r="F493" s="101" t="s">
        <v>352</v>
      </c>
      <c r="G493" s="39">
        <v>314.25</v>
      </c>
      <c r="H493" s="40">
        <f t="shared" si="33"/>
        <v>27.63</v>
      </c>
      <c r="I493" s="40">
        <f t="shared" si="34"/>
        <v>251.4</v>
      </c>
      <c r="J493" s="40">
        <f t="shared" si="35"/>
        <v>125.7</v>
      </c>
      <c r="K493" s="40">
        <v>27.63</v>
      </c>
      <c r="L493" s="40">
        <v>251.4</v>
      </c>
      <c r="M493" s="41">
        <v>65.8</v>
      </c>
      <c r="N493" s="40">
        <v>204.26250000000002</v>
      </c>
      <c r="O493" s="40">
        <v>210.54750000000001</v>
      </c>
      <c r="P493" s="40"/>
      <c r="Q493" s="40">
        <v>138.27000000000001</v>
      </c>
      <c r="R493" s="105">
        <v>65.8</v>
      </c>
      <c r="S493" s="59">
        <v>138.27000000000001</v>
      </c>
    </row>
    <row r="494" spans="1:19" x14ac:dyDescent="0.55000000000000004">
      <c r="A494" s="116">
        <v>358</v>
      </c>
      <c r="B494" s="85">
        <v>5190086</v>
      </c>
      <c r="C494" s="58" t="s">
        <v>335</v>
      </c>
      <c r="D494" s="58" t="s">
        <v>335</v>
      </c>
      <c r="E494" s="85">
        <v>76881</v>
      </c>
      <c r="F494" s="101" t="s">
        <v>356</v>
      </c>
      <c r="G494" s="39">
        <v>314.25</v>
      </c>
      <c r="H494" s="40">
        <f t="shared" si="33"/>
        <v>18.77</v>
      </c>
      <c r="I494" s="40">
        <f t="shared" si="34"/>
        <v>251.4</v>
      </c>
      <c r="J494" s="40">
        <f t="shared" si="35"/>
        <v>125.7</v>
      </c>
      <c r="K494" s="40">
        <v>50.01</v>
      </c>
      <c r="L494" s="40">
        <v>251.4</v>
      </c>
      <c r="M494" s="41">
        <v>112.7</v>
      </c>
      <c r="N494" s="40">
        <v>204.26250000000002</v>
      </c>
      <c r="O494" s="40">
        <v>107.6</v>
      </c>
      <c r="P494" s="40">
        <v>177.54</v>
      </c>
      <c r="Q494" s="40">
        <v>18.77</v>
      </c>
      <c r="R494" s="105">
        <v>112.7</v>
      </c>
      <c r="S494" s="59">
        <v>156.02000000000001</v>
      </c>
    </row>
    <row r="495" spans="1:19" x14ac:dyDescent="0.55000000000000004">
      <c r="A495" s="117"/>
      <c r="B495" s="85"/>
      <c r="C495" s="58"/>
      <c r="D495" s="58" t="s">
        <v>398</v>
      </c>
      <c r="E495" s="85">
        <v>76881</v>
      </c>
      <c r="F495" s="101" t="s">
        <v>360</v>
      </c>
      <c r="G495" s="39">
        <v>104.94</v>
      </c>
      <c r="H495" s="40">
        <f t="shared" si="33"/>
        <v>18.77</v>
      </c>
      <c r="I495" s="40">
        <f t="shared" si="34"/>
        <v>177.54</v>
      </c>
      <c r="J495" s="40">
        <f t="shared" si="35"/>
        <v>41.975999999999999</v>
      </c>
      <c r="K495" s="40">
        <v>50.01</v>
      </c>
      <c r="L495" s="40">
        <v>83.951999999999998</v>
      </c>
      <c r="M495" s="41">
        <v>112.7</v>
      </c>
      <c r="N495" s="40">
        <v>68.210999999999999</v>
      </c>
      <c r="O495" s="40">
        <v>107.6</v>
      </c>
      <c r="P495" s="40">
        <v>177.54</v>
      </c>
      <c r="Q495" s="40">
        <v>18.77</v>
      </c>
      <c r="R495" s="105">
        <v>112.7</v>
      </c>
      <c r="S495" s="59">
        <v>156.02000000000001</v>
      </c>
    </row>
    <row r="496" spans="1:19" x14ac:dyDescent="0.55000000000000004">
      <c r="A496" s="116">
        <v>359</v>
      </c>
      <c r="B496" s="85">
        <v>5190035</v>
      </c>
      <c r="C496" s="58" t="s">
        <v>336</v>
      </c>
      <c r="D496" s="58" t="s">
        <v>336</v>
      </c>
      <c r="E496" s="85">
        <v>76604</v>
      </c>
      <c r="F496" s="101" t="s">
        <v>356</v>
      </c>
      <c r="G496" s="39">
        <v>360.74</v>
      </c>
      <c r="H496" s="40">
        <f t="shared" si="33"/>
        <v>107.6</v>
      </c>
      <c r="I496" s="40">
        <f t="shared" si="34"/>
        <v>360.74</v>
      </c>
      <c r="J496" s="40">
        <f t="shared" si="35"/>
        <v>144.29600000000002</v>
      </c>
      <c r="K496" s="40">
        <v>136.41999999999999</v>
      </c>
      <c r="L496" s="40">
        <v>288.59200000000004</v>
      </c>
      <c r="M496" s="41">
        <v>128.1</v>
      </c>
      <c r="N496" s="40">
        <v>234.48100000000002</v>
      </c>
      <c r="O496" s="40">
        <v>107.6</v>
      </c>
      <c r="P496" s="40">
        <v>360.74</v>
      </c>
      <c r="Q496" s="40">
        <v>107.6</v>
      </c>
      <c r="R496" s="105">
        <v>128.1</v>
      </c>
      <c r="S496" s="59">
        <v>136.41999999999999</v>
      </c>
    </row>
    <row r="497" spans="1:19" x14ac:dyDescent="0.55000000000000004">
      <c r="A497" s="117"/>
      <c r="B497" s="85"/>
      <c r="C497" s="58"/>
      <c r="D497" s="58" t="s">
        <v>398</v>
      </c>
      <c r="E497" s="85">
        <v>76604</v>
      </c>
      <c r="F497" s="101" t="s">
        <v>360</v>
      </c>
      <c r="G497" s="39">
        <v>110.64</v>
      </c>
      <c r="H497" s="40">
        <f t="shared" si="33"/>
        <v>44.256</v>
      </c>
      <c r="I497" s="40">
        <f t="shared" si="34"/>
        <v>360.74</v>
      </c>
      <c r="J497" s="40">
        <f t="shared" si="35"/>
        <v>44.256</v>
      </c>
      <c r="K497" s="40">
        <v>136.41999999999999</v>
      </c>
      <c r="L497" s="40">
        <v>88.512</v>
      </c>
      <c r="M497" s="41">
        <v>128.1</v>
      </c>
      <c r="N497" s="40">
        <v>71.915999999999997</v>
      </c>
      <c r="O497" s="40">
        <v>107.6</v>
      </c>
      <c r="P497" s="40">
        <v>360.74</v>
      </c>
      <c r="Q497" s="40">
        <v>107.6</v>
      </c>
      <c r="R497" s="105">
        <v>128.1</v>
      </c>
      <c r="S497" s="59">
        <v>136.41999999999999</v>
      </c>
    </row>
    <row r="498" spans="1:19" x14ac:dyDescent="0.55000000000000004">
      <c r="A498" s="116">
        <v>360</v>
      </c>
      <c r="B498" s="85">
        <v>5080187</v>
      </c>
      <c r="C498" s="58" t="s">
        <v>337</v>
      </c>
      <c r="D498" s="58" t="s">
        <v>337</v>
      </c>
      <c r="E498" s="85">
        <v>73140</v>
      </c>
      <c r="F498" s="101" t="s">
        <v>352</v>
      </c>
      <c r="G498" s="39">
        <v>440.16</v>
      </c>
      <c r="H498" s="40">
        <f t="shared" si="33"/>
        <v>34.409999999999997</v>
      </c>
      <c r="I498" s="40">
        <f t="shared" si="34"/>
        <v>352.12800000000004</v>
      </c>
      <c r="J498" s="40">
        <f t="shared" si="35"/>
        <v>176.06400000000002</v>
      </c>
      <c r="K498" s="40">
        <v>34.409999999999997</v>
      </c>
      <c r="L498" s="40">
        <v>352.12800000000004</v>
      </c>
      <c r="M498" s="41">
        <v>82.6</v>
      </c>
      <c r="N498" s="40">
        <v>286.10400000000004</v>
      </c>
      <c r="O498" s="40">
        <v>76.62</v>
      </c>
      <c r="P498" s="40">
        <v>126.42</v>
      </c>
      <c r="Q498" s="40">
        <v>80.510000000000005</v>
      </c>
      <c r="R498" s="105">
        <v>82.6</v>
      </c>
      <c r="S498" s="59">
        <v>206</v>
      </c>
    </row>
    <row r="499" spans="1:19" x14ac:dyDescent="0.55000000000000004">
      <c r="A499" s="117"/>
      <c r="B499" s="85"/>
      <c r="C499" s="58"/>
      <c r="D499" s="58" t="s">
        <v>398</v>
      </c>
      <c r="E499" s="85">
        <v>73140</v>
      </c>
      <c r="F499" s="101" t="s">
        <v>360</v>
      </c>
      <c r="G499" s="39">
        <v>70.7</v>
      </c>
      <c r="H499" s="40">
        <f t="shared" si="33"/>
        <v>28.28</v>
      </c>
      <c r="I499" s="40">
        <f t="shared" si="34"/>
        <v>206</v>
      </c>
      <c r="J499" s="40">
        <f t="shared" si="35"/>
        <v>28.28</v>
      </c>
      <c r="K499" s="40">
        <v>34.409999999999997</v>
      </c>
      <c r="L499" s="40">
        <v>56.56</v>
      </c>
      <c r="M499" s="41">
        <v>82.6</v>
      </c>
      <c r="N499" s="40">
        <v>45.955000000000005</v>
      </c>
      <c r="O499" s="40">
        <v>76.62</v>
      </c>
      <c r="P499" s="40">
        <v>126.42</v>
      </c>
      <c r="Q499" s="40">
        <v>80.510000000000005</v>
      </c>
      <c r="R499" s="105">
        <v>82.6</v>
      </c>
      <c r="S499" s="59">
        <v>206</v>
      </c>
    </row>
    <row r="500" spans="1:19" x14ac:dyDescent="0.55000000000000004">
      <c r="A500" s="72">
        <v>361</v>
      </c>
      <c r="B500" s="85">
        <v>4060630</v>
      </c>
      <c r="C500" s="58" t="s">
        <v>339</v>
      </c>
      <c r="D500" s="58" t="s">
        <v>339</v>
      </c>
      <c r="E500" s="85">
        <v>86308</v>
      </c>
      <c r="F500" s="101" t="s">
        <v>349</v>
      </c>
      <c r="G500" s="39">
        <v>55.04</v>
      </c>
      <c r="H500" s="40">
        <f t="shared" si="33"/>
        <v>5.18</v>
      </c>
      <c r="I500" s="40">
        <f t="shared" si="34"/>
        <v>44.032000000000004</v>
      </c>
      <c r="J500" s="40">
        <f t="shared" si="35"/>
        <v>22.016000000000002</v>
      </c>
      <c r="K500" s="40">
        <v>5.18</v>
      </c>
      <c r="L500" s="40">
        <v>44.032000000000004</v>
      </c>
      <c r="M500" s="41"/>
      <c r="N500" s="40">
        <v>35.776000000000003</v>
      </c>
      <c r="O500" s="40">
        <v>9.75</v>
      </c>
      <c r="P500" s="40"/>
      <c r="Q500" s="40">
        <v>7.39</v>
      </c>
      <c r="R500" s="105"/>
      <c r="S500" s="59">
        <v>9.75</v>
      </c>
    </row>
    <row r="501" spans="1:19" x14ac:dyDescent="0.55000000000000004">
      <c r="A501" s="72">
        <v>362</v>
      </c>
      <c r="B501" s="85">
        <v>4060797</v>
      </c>
      <c r="C501" s="58" t="s">
        <v>340</v>
      </c>
      <c r="D501" s="58" t="s">
        <v>340</v>
      </c>
      <c r="E501" s="85">
        <v>84460</v>
      </c>
      <c r="F501" s="101" t="s">
        <v>349</v>
      </c>
      <c r="G501" s="39">
        <v>69.319999999999993</v>
      </c>
      <c r="H501" s="40">
        <f t="shared" si="33"/>
        <v>4.7699999999999996</v>
      </c>
      <c r="I501" s="40">
        <f t="shared" si="34"/>
        <v>55.455999999999996</v>
      </c>
      <c r="J501" s="40">
        <f t="shared" si="35"/>
        <v>27.727999999999998</v>
      </c>
      <c r="K501" s="40">
        <v>5.3</v>
      </c>
      <c r="L501" s="40">
        <v>55.455999999999996</v>
      </c>
      <c r="M501" s="41"/>
      <c r="N501" s="40">
        <v>45.058</v>
      </c>
      <c r="O501" s="40">
        <v>8.76</v>
      </c>
      <c r="P501" s="40">
        <v>8.76</v>
      </c>
      <c r="Q501" s="40">
        <v>6.165</v>
      </c>
      <c r="R501" s="105"/>
      <c r="S501" s="59">
        <v>4.7699999999999996</v>
      </c>
    </row>
    <row r="502" spans="1:19" x14ac:dyDescent="0.55000000000000004">
      <c r="A502" s="72">
        <v>363</v>
      </c>
      <c r="B502" s="85">
        <v>4060027</v>
      </c>
      <c r="C502" s="58" t="s">
        <v>341</v>
      </c>
      <c r="D502" s="58" t="s">
        <v>341</v>
      </c>
      <c r="E502" s="85">
        <v>82040</v>
      </c>
      <c r="F502" s="101" t="s">
        <v>349</v>
      </c>
      <c r="G502" s="39">
        <v>69.319999999999993</v>
      </c>
      <c r="H502" s="40">
        <f t="shared" si="33"/>
        <v>4.95</v>
      </c>
      <c r="I502" s="40">
        <f t="shared" si="34"/>
        <v>69.319999999999993</v>
      </c>
      <c r="J502" s="40">
        <f t="shared" si="35"/>
        <v>27.727999999999998</v>
      </c>
      <c r="K502" s="40">
        <v>4.95</v>
      </c>
      <c r="L502" s="40">
        <v>55.455999999999996</v>
      </c>
      <c r="M502" s="41"/>
      <c r="N502" s="40">
        <v>45.058</v>
      </c>
      <c r="O502" s="40">
        <v>46.444400000000002</v>
      </c>
      <c r="P502" s="40">
        <v>69.319999999999993</v>
      </c>
      <c r="Q502" s="40">
        <v>4.95</v>
      </c>
      <c r="R502" s="105"/>
      <c r="S502" s="59">
        <v>4.95</v>
      </c>
    </row>
    <row r="503" spans="1:19" x14ac:dyDescent="0.55000000000000004">
      <c r="A503" s="72">
        <v>364</v>
      </c>
      <c r="B503" s="85">
        <v>800013</v>
      </c>
      <c r="C503" s="58" t="s">
        <v>342</v>
      </c>
      <c r="D503" s="58" t="s">
        <v>342</v>
      </c>
      <c r="E503" s="85">
        <v>96367</v>
      </c>
      <c r="F503" s="101" t="s">
        <v>354</v>
      </c>
      <c r="G503" s="39">
        <v>656.94</v>
      </c>
      <c r="H503" s="40">
        <f t="shared" si="33"/>
        <v>26.45</v>
      </c>
      <c r="I503" s="40">
        <f t="shared" si="34"/>
        <v>525.55200000000002</v>
      </c>
      <c r="J503" s="40">
        <f t="shared" si="35"/>
        <v>262.77600000000001</v>
      </c>
      <c r="K503" s="40">
        <v>26.45</v>
      </c>
      <c r="L503" s="40">
        <v>525.55200000000002</v>
      </c>
      <c r="M503" s="41">
        <v>39.409199999999998</v>
      </c>
      <c r="N503" s="40">
        <v>427.01100000000002</v>
      </c>
      <c r="O503" s="40">
        <v>84.855000000000004</v>
      </c>
      <c r="P503" s="40">
        <v>105.67</v>
      </c>
      <c r="Q503" s="40">
        <v>151.23500000000001</v>
      </c>
      <c r="R503" s="105">
        <v>39.409199999999998</v>
      </c>
      <c r="S503" s="59">
        <v>104.46</v>
      </c>
    </row>
    <row r="504" spans="1:19" x14ac:dyDescent="0.55000000000000004">
      <c r="A504" s="72">
        <v>365</v>
      </c>
      <c r="B504" s="85">
        <v>5703149</v>
      </c>
      <c r="C504" s="58" t="s">
        <v>343</v>
      </c>
      <c r="D504" s="58" t="s">
        <v>343</v>
      </c>
      <c r="E504" s="85">
        <v>73221</v>
      </c>
      <c r="F504" s="101" t="s">
        <v>357</v>
      </c>
      <c r="G504" s="39">
        <v>2305.0500000000002</v>
      </c>
      <c r="H504" s="40">
        <f t="shared" si="33"/>
        <v>182.25</v>
      </c>
      <c r="I504" s="40">
        <f t="shared" si="34"/>
        <v>1844.0400000000002</v>
      </c>
      <c r="J504" s="40">
        <f t="shared" si="35"/>
        <v>922.0200000000001</v>
      </c>
      <c r="K504" s="40">
        <v>182.25</v>
      </c>
      <c r="L504" s="40">
        <v>1844.0400000000002</v>
      </c>
      <c r="M504" s="41">
        <v>429.79999999999995</v>
      </c>
      <c r="N504" s="40">
        <v>1498.2825000000003</v>
      </c>
      <c r="O504" s="40">
        <v>223.73</v>
      </c>
      <c r="P504" s="40">
        <v>324.41000000000003</v>
      </c>
      <c r="Q504" s="40">
        <v>223.73</v>
      </c>
      <c r="R504" s="105">
        <v>429.79999999999995</v>
      </c>
      <c r="S504" s="59">
        <v>221.01</v>
      </c>
    </row>
    <row r="505" spans="1:19" x14ac:dyDescent="0.55000000000000004">
      <c r="A505" s="72">
        <v>366</v>
      </c>
      <c r="B505" s="85">
        <v>5701070</v>
      </c>
      <c r="C505" s="58" t="s">
        <v>335</v>
      </c>
      <c r="D505" s="58" t="s">
        <v>335</v>
      </c>
      <c r="E505" s="85">
        <v>76881</v>
      </c>
      <c r="F505" s="101" t="s">
        <v>356</v>
      </c>
      <c r="G505" s="39">
        <v>314.25</v>
      </c>
      <c r="H505" s="40">
        <f t="shared" si="33"/>
        <v>18.77</v>
      </c>
      <c r="I505" s="40">
        <f t="shared" si="34"/>
        <v>251.4</v>
      </c>
      <c r="J505" s="40">
        <f t="shared" si="35"/>
        <v>125.7</v>
      </c>
      <c r="K505" s="40">
        <v>50.01</v>
      </c>
      <c r="L505" s="40">
        <v>251.4</v>
      </c>
      <c r="M505" s="41">
        <v>112.7</v>
      </c>
      <c r="N505" s="40">
        <v>204.26250000000002</v>
      </c>
      <c r="O505" s="40">
        <v>107.6</v>
      </c>
      <c r="P505" s="40">
        <v>177.54</v>
      </c>
      <c r="Q505" s="40">
        <v>18.77</v>
      </c>
      <c r="R505" s="105">
        <v>112.7</v>
      </c>
      <c r="S505" s="59">
        <v>156.02000000000001</v>
      </c>
    </row>
    <row r="506" spans="1:19" x14ac:dyDescent="0.55000000000000004">
      <c r="A506" s="72">
        <v>367</v>
      </c>
      <c r="B506" s="85">
        <v>5701008</v>
      </c>
      <c r="C506" s="58" t="s">
        <v>334</v>
      </c>
      <c r="D506" s="58" t="s">
        <v>334</v>
      </c>
      <c r="E506" s="85">
        <v>93971</v>
      </c>
      <c r="F506" s="101" t="s">
        <v>356</v>
      </c>
      <c r="G506" s="39">
        <v>1552.38</v>
      </c>
      <c r="H506" s="40">
        <f t="shared" si="33"/>
        <v>60.45</v>
      </c>
      <c r="I506" s="40">
        <f t="shared" si="34"/>
        <v>1241.9040000000002</v>
      </c>
      <c r="J506" s="40">
        <f t="shared" si="35"/>
        <v>620.95200000000011</v>
      </c>
      <c r="K506" s="40">
        <v>101.85</v>
      </c>
      <c r="L506" s="40">
        <v>1241.9040000000002</v>
      </c>
      <c r="M506" s="41">
        <v>154.09440000000001</v>
      </c>
      <c r="N506" s="40">
        <v>1009.0470000000001</v>
      </c>
      <c r="O506" s="40">
        <v>60.45</v>
      </c>
      <c r="P506" s="40">
        <v>683.05</v>
      </c>
      <c r="Q506" s="40">
        <v>812.69</v>
      </c>
      <c r="R506" s="105">
        <v>154.09440000000001</v>
      </c>
      <c r="S506" s="59">
        <v>389.57499999999999</v>
      </c>
    </row>
    <row r="507" spans="1:19" x14ac:dyDescent="0.55000000000000004">
      <c r="A507" s="72">
        <v>368</v>
      </c>
      <c r="B507" s="85">
        <v>6400149</v>
      </c>
      <c r="C507" s="58" t="s">
        <v>344</v>
      </c>
      <c r="D507" s="58" t="s">
        <v>344</v>
      </c>
      <c r="E507" s="85">
        <v>94762</v>
      </c>
      <c r="F507" s="101" t="s">
        <v>351</v>
      </c>
      <c r="G507" s="39">
        <v>561.57000000000005</v>
      </c>
      <c r="H507" s="40">
        <f t="shared" si="33"/>
        <v>20.65</v>
      </c>
      <c r="I507" s="40">
        <f t="shared" si="34"/>
        <v>449.25600000000009</v>
      </c>
      <c r="J507" s="40">
        <f t="shared" si="35"/>
        <v>224.62800000000004</v>
      </c>
      <c r="K507" s="40">
        <v>20.65</v>
      </c>
      <c r="L507" s="40">
        <v>449.25600000000009</v>
      </c>
      <c r="M507" s="41">
        <v>31.881599999999999</v>
      </c>
      <c r="N507" s="40">
        <v>365.02050000000003</v>
      </c>
      <c r="O507" s="40">
        <v>138.04</v>
      </c>
      <c r="P507" s="40"/>
      <c r="Q507" s="40">
        <v>138.04</v>
      </c>
      <c r="R507" s="105">
        <v>31.881599999999999</v>
      </c>
      <c r="S507" s="59">
        <v>138.04</v>
      </c>
    </row>
    <row r="508" spans="1:19" x14ac:dyDescent="0.55000000000000004">
      <c r="A508" s="72">
        <v>369</v>
      </c>
      <c r="B508" s="85">
        <v>5702009</v>
      </c>
      <c r="C508" s="58" t="s">
        <v>338</v>
      </c>
      <c r="D508" s="58" t="s">
        <v>338</v>
      </c>
      <c r="E508" s="85">
        <v>71270</v>
      </c>
      <c r="F508" s="101" t="s">
        <v>353</v>
      </c>
      <c r="G508" s="39">
        <v>2407</v>
      </c>
      <c r="H508" s="40">
        <f t="shared" si="33"/>
        <v>173.71</v>
      </c>
      <c r="I508" s="40">
        <f t="shared" si="34"/>
        <v>1925.6000000000001</v>
      </c>
      <c r="J508" s="40">
        <f t="shared" si="35"/>
        <v>962.80000000000007</v>
      </c>
      <c r="K508" s="40">
        <v>173.71</v>
      </c>
      <c r="L508" s="40">
        <v>1925.6000000000001</v>
      </c>
      <c r="M508" s="41">
        <v>410.20000000000005</v>
      </c>
      <c r="N508" s="40">
        <v>1564.55</v>
      </c>
      <c r="O508" s="40">
        <v>288.64999999999998</v>
      </c>
      <c r="P508" s="40">
        <v>716.2</v>
      </c>
      <c r="Q508" s="40">
        <v>246.38499999999999</v>
      </c>
      <c r="R508" s="105">
        <v>410.20000000000005</v>
      </c>
      <c r="S508" s="59">
        <v>467.38499999999999</v>
      </c>
    </row>
    <row r="509" spans="1:19" x14ac:dyDescent="0.55000000000000004">
      <c r="A509" s="72">
        <v>370</v>
      </c>
      <c r="B509" s="85">
        <v>6440030</v>
      </c>
      <c r="C509" s="58" t="s">
        <v>345</v>
      </c>
      <c r="D509" s="58" t="s">
        <v>345</v>
      </c>
      <c r="E509" s="85">
        <v>31500</v>
      </c>
      <c r="F509" s="101" t="s">
        <v>351</v>
      </c>
      <c r="G509" s="39">
        <v>788.3</v>
      </c>
      <c r="H509" s="40">
        <f t="shared" si="33"/>
        <v>123.09</v>
      </c>
      <c r="I509" s="40">
        <f t="shared" si="34"/>
        <v>696.66</v>
      </c>
      <c r="J509" s="40">
        <f t="shared" si="35"/>
        <v>315.32</v>
      </c>
      <c r="K509" s="40">
        <v>123.09</v>
      </c>
      <c r="L509" s="40">
        <v>630.64</v>
      </c>
      <c r="M509" s="41">
        <v>278.60000000000002</v>
      </c>
      <c r="N509" s="40">
        <v>512.39499999999998</v>
      </c>
      <c r="O509" s="40">
        <v>348.76</v>
      </c>
      <c r="P509" s="40">
        <v>696.66</v>
      </c>
      <c r="Q509" s="40">
        <v>318.48</v>
      </c>
      <c r="R509" s="105">
        <v>278.60000000000002</v>
      </c>
      <c r="S509" s="59">
        <v>318.48</v>
      </c>
    </row>
    <row r="510" spans="1:19" x14ac:dyDescent="0.55000000000000004">
      <c r="A510" s="72">
        <v>371</v>
      </c>
      <c r="B510" s="85">
        <v>5701029</v>
      </c>
      <c r="C510" s="58" t="s">
        <v>346</v>
      </c>
      <c r="D510" s="58" t="s">
        <v>346</v>
      </c>
      <c r="E510" s="85">
        <v>76536</v>
      </c>
      <c r="F510" s="101" t="s">
        <v>356</v>
      </c>
      <c r="G510" s="39">
        <v>480</v>
      </c>
      <c r="H510" s="40">
        <f t="shared" si="33"/>
        <v>95.85</v>
      </c>
      <c r="I510" s="40">
        <f t="shared" si="34"/>
        <v>312</v>
      </c>
      <c r="J510" s="59">
        <f t="shared" si="35"/>
        <v>192</v>
      </c>
      <c r="K510" s="40">
        <v>95.85</v>
      </c>
      <c r="L510" s="40">
        <v>107.6</v>
      </c>
      <c r="M510" s="41">
        <v>227.5</v>
      </c>
      <c r="N510" s="40">
        <v>312</v>
      </c>
      <c r="O510" s="40">
        <v>107.6</v>
      </c>
      <c r="P510" s="40">
        <v>156.02000000000001</v>
      </c>
      <c r="Q510" s="40">
        <v>97.23</v>
      </c>
      <c r="R510" s="105">
        <v>227.5</v>
      </c>
      <c r="S510" s="59">
        <v>97.23</v>
      </c>
    </row>
    <row r="511" spans="1:19" x14ac:dyDescent="0.55000000000000004">
      <c r="A511" s="72">
        <v>372</v>
      </c>
      <c r="B511" s="85">
        <v>5701062</v>
      </c>
      <c r="C511" s="58" t="s">
        <v>320</v>
      </c>
      <c r="D511" s="58" t="s">
        <v>320</v>
      </c>
      <c r="E511" s="85">
        <v>93970</v>
      </c>
      <c r="F511" s="101" t="s">
        <v>356</v>
      </c>
      <c r="G511" s="39">
        <v>1231.23</v>
      </c>
      <c r="H511" s="40">
        <f t="shared" si="33"/>
        <v>132.61000000000001</v>
      </c>
      <c r="I511" s="40">
        <f t="shared" si="34"/>
        <v>984.98400000000004</v>
      </c>
      <c r="J511" s="59">
        <f t="shared" si="35"/>
        <v>492.49200000000002</v>
      </c>
      <c r="K511" s="40">
        <v>161.06</v>
      </c>
      <c r="L511" s="40">
        <v>984.98400000000004</v>
      </c>
      <c r="M511" s="41">
        <v>243.9828</v>
      </c>
      <c r="N511" s="40">
        <v>800.29950000000008</v>
      </c>
      <c r="O511" s="40">
        <v>321.42</v>
      </c>
      <c r="P511" s="40">
        <v>365.76</v>
      </c>
      <c r="Q511" s="40">
        <v>132.61000000000001</v>
      </c>
      <c r="R511" s="105">
        <v>243.9828</v>
      </c>
      <c r="S511" s="59">
        <v>221.01</v>
      </c>
    </row>
    <row r="512" spans="1:19" x14ac:dyDescent="0.55000000000000004">
      <c r="A512" s="72">
        <v>373</v>
      </c>
      <c r="B512" s="85">
        <v>5080227</v>
      </c>
      <c r="C512" s="58" t="s">
        <v>347</v>
      </c>
      <c r="D512" s="58" t="s">
        <v>347</v>
      </c>
      <c r="E512" s="85" t="s">
        <v>348</v>
      </c>
      <c r="F512" s="101" t="s">
        <v>352</v>
      </c>
      <c r="G512" s="39">
        <v>128.75</v>
      </c>
      <c r="H512" s="40">
        <f t="shared" si="33"/>
        <v>1.69</v>
      </c>
      <c r="I512" s="40">
        <f t="shared" si="34"/>
        <v>103</v>
      </c>
      <c r="J512" s="59">
        <f>$J$8*G512</f>
        <v>51.5</v>
      </c>
      <c r="K512" s="40"/>
      <c r="L512" s="40">
        <v>103</v>
      </c>
      <c r="M512" s="41"/>
      <c r="N512" s="40">
        <v>83.6875</v>
      </c>
      <c r="O512" s="40">
        <v>1.69</v>
      </c>
      <c r="P512" s="40">
        <v>25.75</v>
      </c>
      <c r="Q512" s="40">
        <v>2.5499999999999998</v>
      </c>
      <c r="R512" s="105"/>
      <c r="S512" s="59">
        <v>1.69</v>
      </c>
    </row>
  </sheetData>
  <mergeCells count="106">
    <mergeCell ref="A446:A447"/>
    <mergeCell ref="A450:A451"/>
    <mergeCell ref="A452:A453"/>
    <mergeCell ref="A457:A458"/>
    <mergeCell ref="A460:A461"/>
    <mergeCell ref="A462:A463"/>
    <mergeCell ref="A424:A425"/>
    <mergeCell ref="A427:A428"/>
    <mergeCell ref="A429:A430"/>
    <mergeCell ref="A487:A488"/>
    <mergeCell ref="A489:A490"/>
    <mergeCell ref="A494:A495"/>
    <mergeCell ref="A496:A497"/>
    <mergeCell ref="A498:A499"/>
    <mergeCell ref="A466:A467"/>
    <mergeCell ref="A470:A471"/>
    <mergeCell ref="A477:A478"/>
    <mergeCell ref="A479:A480"/>
    <mergeCell ref="A481:A482"/>
    <mergeCell ref="A483:A484"/>
    <mergeCell ref="A431:A432"/>
    <mergeCell ref="A433:A434"/>
    <mergeCell ref="A444:A445"/>
    <mergeCell ref="A380:A381"/>
    <mergeCell ref="A386:A387"/>
    <mergeCell ref="A388:A389"/>
    <mergeCell ref="A391:A392"/>
    <mergeCell ref="A393:A394"/>
    <mergeCell ref="A418:A419"/>
    <mergeCell ref="A359:A360"/>
    <mergeCell ref="A361:A362"/>
    <mergeCell ref="A365:A366"/>
    <mergeCell ref="A371:A372"/>
    <mergeCell ref="A375:A376"/>
    <mergeCell ref="A378:A379"/>
    <mergeCell ref="A340:A341"/>
    <mergeCell ref="A343:A344"/>
    <mergeCell ref="A345:A346"/>
    <mergeCell ref="A352:A353"/>
    <mergeCell ref="A354:A355"/>
    <mergeCell ref="A356:A357"/>
    <mergeCell ref="A316:A317"/>
    <mergeCell ref="A318:A319"/>
    <mergeCell ref="A326:A327"/>
    <mergeCell ref="A334:A335"/>
    <mergeCell ref="A336:A337"/>
    <mergeCell ref="A338:A339"/>
    <mergeCell ref="A283:A284"/>
    <mergeCell ref="A285:A286"/>
    <mergeCell ref="A288:A289"/>
    <mergeCell ref="A300:A301"/>
    <mergeCell ref="A306:A307"/>
    <mergeCell ref="A314:A315"/>
    <mergeCell ref="A320:A321"/>
    <mergeCell ref="A253:A254"/>
    <mergeCell ref="A259:A260"/>
    <mergeCell ref="A261:A262"/>
    <mergeCell ref="A271:A272"/>
    <mergeCell ref="A273:A274"/>
    <mergeCell ref="A281:A282"/>
    <mergeCell ref="A225:A226"/>
    <mergeCell ref="A228:A229"/>
    <mergeCell ref="A231:A232"/>
    <mergeCell ref="A234:A235"/>
    <mergeCell ref="A242:A243"/>
    <mergeCell ref="A244:A245"/>
    <mergeCell ref="A247:A248"/>
    <mergeCell ref="A250:A251"/>
    <mergeCell ref="A277:A278"/>
    <mergeCell ref="A206:A207"/>
    <mergeCell ref="A212:A213"/>
    <mergeCell ref="A214:A215"/>
    <mergeCell ref="A216:A217"/>
    <mergeCell ref="A218:A219"/>
    <mergeCell ref="A223:A224"/>
    <mergeCell ref="A192:A193"/>
    <mergeCell ref="A194:A195"/>
    <mergeCell ref="A196:A197"/>
    <mergeCell ref="A200:A201"/>
    <mergeCell ref="A202:A203"/>
    <mergeCell ref="A204:A205"/>
    <mergeCell ref="A179:A180"/>
    <mergeCell ref="A182:A183"/>
    <mergeCell ref="A184:A185"/>
    <mergeCell ref="A186:A187"/>
    <mergeCell ref="A188:A189"/>
    <mergeCell ref="A190:A191"/>
    <mergeCell ref="A176:A177"/>
    <mergeCell ref="A123:A124"/>
    <mergeCell ref="A125:A126"/>
    <mergeCell ref="A140:A141"/>
    <mergeCell ref="A154:A155"/>
    <mergeCell ref="A157:A158"/>
    <mergeCell ref="A166:A167"/>
    <mergeCell ref="A170:A171"/>
    <mergeCell ref="A106:A107"/>
    <mergeCell ref="A117:A118"/>
    <mergeCell ref="A120:A121"/>
    <mergeCell ref="A145:A146"/>
    <mergeCell ref="A147:A148"/>
    <mergeCell ref="A104:A105"/>
    <mergeCell ref="A108:A109"/>
    <mergeCell ref="A112:A113"/>
    <mergeCell ref="A127:A128"/>
    <mergeCell ref="A133:A134"/>
    <mergeCell ref="A137:A13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Notes</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Ryan Breneman</dc:creator>
  <cp:lastModifiedBy>Ryan Breneman</cp:lastModifiedBy>
  <dcterms:created xsi:type="dcterms:W3CDTF">2025-07-31T13:53:40Z</dcterms:created>
  <dcterms:modified xsi:type="dcterms:W3CDTF">2026-04-15T12:28:12Z</dcterms:modified>
</cp:coreProperties>
</file>